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\"/>
    </mc:Choice>
  </mc:AlternateContent>
  <bookViews>
    <workbookView xWindow="9495" yWindow="45" windowWidth="9735" windowHeight="9990" tabRatio="805"/>
  </bookViews>
  <sheets>
    <sheet name=" Ferien" sheetId="19" r:id="rId1"/>
  </sheets>
  <calcPr calcId="152511"/>
</workbook>
</file>

<file path=xl/calcChain.xml><?xml version="1.0" encoding="utf-8"?>
<calcChain xmlns="http://schemas.openxmlformats.org/spreadsheetml/2006/main">
  <c r="K7" i="19" l="1"/>
  <c r="J7" i="19"/>
  <c r="I7" i="19"/>
  <c r="H7" i="19"/>
  <c r="G7" i="19"/>
  <c r="F7" i="19"/>
  <c r="E7" i="19"/>
  <c r="D7" i="19"/>
  <c r="C7" i="19"/>
  <c r="B7" i="19"/>
</calcChain>
</file>

<file path=xl/sharedStrings.xml><?xml version="1.0" encoding="utf-8"?>
<sst xmlns="http://schemas.openxmlformats.org/spreadsheetml/2006/main" count="21" uniqueCount="14">
  <si>
    <t xml:space="preserve">Männer </t>
  </si>
  <si>
    <t>Frauen</t>
  </si>
  <si>
    <t>Männer</t>
  </si>
  <si>
    <t>Gewerbetreibende</t>
  </si>
  <si>
    <t>Übrige Selbständige</t>
  </si>
  <si>
    <t>Übrige Arbeitnehmende</t>
  </si>
  <si>
    <t>Landw. Arbeitnehmende</t>
  </si>
  <si>
    <t>Landwirte/Bäuerinnen</t>
  </si>
  <si>
    <t>Keine Ferien</t>
  </si>
  <si>
    <t>1-5 Tage</t>
  </si>
  <si>
    <t>6-10 Tage</t>
  </si>
  <si>
    <t>11 und mehr Tage</t>
  </si>
  <si>
    <t>Quelle: BFS (SAKE 2014, jährliche Daten)</t>
  </si>
  <si>
    <t>Ferientage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</si>
</sst>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7" x14ac:knownFonts="1">
    <font>
      <sz val="10"/>
      <name val="Arial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3" fillId="2" borderId="2" xfId="0" applyFont="1" applyFill="1" applyBorder="1"/>
    <xf numFmtId="0" fontId="3" fillId="2" borderId="3" xfId="0" applyFont="1" applyFill="1" applyBorder="1"/>
    <xf numFmtId="49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right"/>
    </xf>
    <xf numFmtId="49" fontId="3" fillId="3" borderId="1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B2" sqref="B2:K3"/>
    </sheetView>
  </sheetViews>
  <sheetFormatPr baseColWidth="10" defaultRowHeight="12.75" x14ac:dyDescent="0.2"/>
  <cols>
    <col min="1" max="1" width="16.140625" customWidth="1"/>
    <col min="2" max="2" width="10.85546875" customWidth="1"/>
    <col min="3" max="3" width="10" customWidth="1"/>
    <col min="4" max="4" width="10.42578125" customWidth="1"/>
    <col min="5" max="5" width="9.7109375" customWidth="1"/>
    <col min="6" max="6" width="10.7109375" customWidth="1"/>
    <col min="7" max="7" width="9.85546875" customWidth="1"/>
    <col min="8" max="8" width="9.28515625" customWidth="1"/>
    <col min="9" max="9" width="9.140625" customWidth="1"/>
    <col min="10" max="10" width="9.5703125" customWidth="1"/>
    <col min="11" max="11" width="9.28515625" customWidth="1"/>
  </cols>
  <sheetData>
    <row r="1" spans="1:11" s="5" customFormat="1" ht="12.95" customHeight="1" x14ac:dyDescent="0.2">
      <c r="A1" s="8" t="s">
        <v>13</v>
      </c>
    </row>
    <row r="2" spans="1:11" s="6" customFormat="1" ht="9.9499999999999993" customHeight="1" x14ac:dyDescent="0.2">
      <c r="A2" s="9"/>
      <c r="B2" s="15" t="s">
        <v>5</v>
      </c>
      <c r="C2" s="15"/>
      <c r="D2" s="15" t="s">
        <v>6</v>
      </c>
      <c r="E2" s="15"/>
      <c r="F2" s="15" t="s">
        <v>4</v>
      </c>
      <c r="G2" s="15"/>
      <c r="H2" s="15" t="s">
        <v>3</v>
      </c>
      <c r="I2" s="15"/>
      <c r="J2" s="15" t="s">
        <v>7</v>
      </c>
      <c r="K2" s="15"/>
    </row>
    <row r="3" spans="1:11" s="6" customFormat="1" ht="9.9499999999999993" customHeight="1" x14ac:dyDescent="0.2">
      <c r="A3" s="10"/>
      <c r="B3" s="16" t="s">
        <v>1</v>
      </c>
      <c r="C3" s="16" t="s">
        <v>2</v>
      </c>
      <c r="D3" s="16" t="s">
        <v>1</v>
      </c>
      <c r="E3" s="16" t="s">
        <v>2</v>
      </c>
      <c r="F3" s="16" t="s">
        <v>1</v>
      </c>
      <c r="G3" s="16" t="s">
        <v>2</v>
      </c>
      <c r="H3" s="16" t="s">
        <v>1</v>
      </c>
      <c r="I3" s="16" t="s">
        <v>2</v>
      </c>
      <c r="J3" s="16" t="s">
        <v>1</v>
      </c>
      <c r="K3" s="16" t="s">
        <v>0</v>
      </c>
    </row>
    <row r="4" spans="1:11" s="6" customFormat="1" ht="9.9499999999999993" customHeight="1" x14ac:dyDescent="0.2">
      <c r="A4" s="11" t="s">
        <v>8</v>
      </c>
      <c r="B4" s="12">
        <v>238297</v>
      </c>
      <c r="C4" s="12">
        <v>105110</v>
      </c>
      <c r="D4" s="12">
        <v>1456</v>
      </c>
      <c r="E4" s="12">
        <v>1727</v>
      </c>
      <c r="F4" s="12">
        <v>20633</v>
      </c>
      <c r="G4" s="12">
        <v>17822</v>
      </c>
      <c r="H4" s="12">
        <v>7484</v>
      </c>
      <c r="I4" s="12">
        <v>7484</v>
      </c>
      <c r="J4" s="12">
        <v>9392</v>
      </c>
      <c r="K4" s="12">
        <v>15917</v>
      </c>
    </row>
    <row r="5" spans="1:11" s="6" customFormat="1" ht="9.9499999999999993" customHeight="1" x14ac:dyDescent="0.2">
      <c r="A5" s="11" t="s">
        <v>9</v>
      </c>
      <c r="B5" s="12">
        <v>5116</v>
      </c>
      <c r="C5" s="12">
        <v>2670</v>
      </c>
      <c r="D5" s="12">
        <v>0</v>
      </c>
      <c r="E5" s="12">
        <v>0</v>
      </c>
      <c r="F5" s="12">
        <v>6301</v>
      </c>
      <c r="G5" s="12">
        <v>5699</v>
      </c>
      <c r="H5" s="12">
        <v>4322</v>
      </c>
      <c r="I5" s="12">
        <v>4322</v>
      </c>
      <c r="J5" s="12">
        <v>9667</v>
      </c>
      <c r="K5" s="12">
        <v>16585</v>
      </c>
    </row>
    <row r="6" spans="1:11" s="6" customFormat="1" ht="9.9499999999999993" customHeight="1" x14ac:dyDescent="0.2">
      <c r="A6" s="11" t="s">
        <v>10</v>
      </c>
      <c r="B6" s="12">
        <v>10031</v>
      </c>
      <c r="C6" s="12">
        <v>4826</v>
      </c>
      <c r="D6" s="12">
        <v>0</v>
      </c>
      <c r="E6" s="12">
        <v>800</v>
      </c>
      <c r="F6" s="12">
        <v>15731</v>
      </c>
      <c r="G6" s="12">
        <v>17954</v>
      </c>
      <c r="H6" s="12">
        <v>10882</v>
      </c>
      <c r="I6" s="12">
        <v>10882</v>
      </c>
      <c r="J6" s="12">
        <v>6804</v>
      </c>
      <c r="K6" s="12">
        <v>14660</v>
      </c>
    </row>
    <row r="7" spans="1:11" s="6" customFormat="1" ht="9.9499999999999993" customHeight="1" x14ac:dyDescent="0.2">
      <c r="A7" s="13" t="s">
        <v>11</v>
      </c>
      <c r="B7" s="14">
        <f>19054+300885+683276+56177+312757</f>
        <v>1372149</v>
      </c>
      <c r="C7" s="14">
        <f>9292+331542+848853+129283+357160</f>
        <v>1676130</v>
      </c>
      <c r="D7" s="14">
        <f>76+1539+995+126+424</f>
        <v>3160</v>
      </c>
      <c r="E7" s="14">
        <f>309+2830+2559+436+1014</f>
        <v>7148</v>
      </c>
      <c r="F7" s="14">
        <f>20644+44079+32538+425+58941</f>
        <v>156627</v>
      </c>
      <c r="G7" s="14">
        <f>22458+52445+37328+1257+54640</f>
        <v>168128</v>
      </c>
      <c r="H7" s="14">
        <f>19803+35518+28572+690+21075</f>
        <v>105658</v>
      </c>
      <c r="I7" s="14">
        <f>19803+35518+28572+690+21075</f>
        <v>105658</v>
      </c>
      <c r="J7" s="14">
        <f>2712+1972+502+1450</f>
        <v>6636</v>
      </c>
      <c r="K7" s="14">
        <f>8655+3472+1378+1488</f>
        <v>14993</v>
      </c>
    </row>
    <row r="8" spans="1:11" ht="9.9499999999999993" customHeight="1" x14ac:dyDescent="0.2">
      <c r="A8" s="2"/>
      <c r="B8" s="2"/>
      <c r="C8" s="2"/>
      <c r="D8" s="2"/>
      <c r="E8" s="3"/>
      <c r="F8" s="2"/>
      <c r="G8" s="2"/>
      <c r="H8" s="3"/>
      <c r="I8" s="2"/>
      <c r="J8" s="2"/>
      <c r="K8" s="4"/>
    </row>
    <row r="9" spans="1:11" ht="9.9499999999999993" customHeight="1" x14ac:dyDescent="0.2">
      <c r="A9" s="7" t="s">
        <v>12</v>
      </c>
    </row>
    <row r="10" spans="1:1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5">
    <mergeCell ref="B2:C2"/>
    <mergeCell ref="D2:E2"/>
    <mergeCell ref="F2:G2"/>
    <mergeCell ref="H2:I2"/>
    <mergeCell ref="J2:K2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Ferien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Rossi Alessandro BLW</cp:lastModifiedBy>
  <cp:lastPrinted>2015-04-27T10:56:29Z</cp:lastPrinted>
  <dcterms:created xsi:type="dcterms:W3CDTF">2002-02-08T07:11:55Z</dcterms:created>
  <dcterms:modified xsi:type="dcterms:W3CDTF">2015-11-03T14:44:24Z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COO.2101.101.4.294036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032.1-00001</vt:lpwstr>
  </property>
  <property fmtid="{D5CDD505-2E9C-101B-9397-08002B2CF9AE}" pid="9" name="FSC#COOELAK@1.1001:FileRefYear">
    <vt:lpwstr>2014</vt:lpwstr>
  </property>
  <property fmtid="{D5CDD505-2E9C-101B-9397-08002B2CF9AE}" pid="10" name="FSC#COOELAK@1.1001:FileRefOrdinal">
    <vt:lpwstr>1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Grossenbacher Esther, BLW</vt:lpwstr>
  </property>
  <property fmtid="{D5CDD505-2E9C-101B-9397-08002B2CF9AE}" pid="14" name="FSC#COOELAK@1.1001:OwnerExtension">
    <vt:lpwstr>+41 58 462 26 04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Sozioökonomie und Evaluation  (FBSE / BLW)</vt:lpwstr>
  </property>
  <property fmtid="{D5CDD505-2E9C-101B-9397-08002B2CF9AE}" pid="21" name="FSC#COOELAK@1.1001:CreatedAt">
    <vt:lpwstr>24.03.2015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*COO.2101.101.4.294036*</vt:lpwstr>
  </property>
  <property fmtid="{D5CDD505-2E9C-101B-9397-08002B2CF9AE}" pid="25" name="FSC#COOELAK@1.1001:RefBarCode">
    <vt:lpwstr>*COO.2101.101.3.1929420*</vt:lpwstr>
  </property>
  <property fmtid="{D5CDD505-2E9C-101B-9397-08002B2CF9AE}" pid="26" name="FSC#COOELAK@1.1001:FileRefBarCode">
    <vt:lpwstr>*032.1-00001*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032.1-00001</vt:lpwstr>
  </property>
  <property fmtid="{D5CDD505-2E9C-101B-9397-08002B2CF9AE}" pid="47" name="FSC#EVDCFG@15.1400:FileRespEmail">
    <vt:lpwstr>esther.grossenbacher@blw.admin.ch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Esther Grossenbacher</vt:lpwstr>
  </property>
  <property fmtid="{D5CDD505-2E9C-101B-9397-08002B2CF9AE}" pid="51" name="FSC#EVDCFG@15.1400:FileRespOrg">
    <vt:lpwstr/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mun</vt:lpwstr>
  </property>
  <property fmtid="{D5CDD505-2E9C-101B-9397-08002B2CF9AE}" pid="56" name="FSC#EVDCFG@15.1400:FileRespStreet">
    <vt:lpwstr>Mattenhofstrasse 5</vt:lpwstr>
  </property>
  <property fmtid="{D5CDD505-2E9C-101B-9397-08002B2CF9AE}" pid="57" name="FSC#EVDCFG@15.1400:FileRespTel">
    <vt:lpwstr>+41 58 462 26 04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BLW_AB_2015_SAKE_Arbeits- und Lebensbedingungen_d</vt:lpwstr>
  </property>
  <property fmtid="{D5CDD505-2E9C-101B-9397-08002B2CF9AE}" pid="72" name="FSC#EVDCFG@15.1400:UserFunction">
    <vt:lpwstr/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2</vt:lpwstr>
  </property>
  <property fmtid="{D5CDD505-2E9C-101B-9397-08002B2CF9AE}" pid="83" name="FSC#EVDCFG@15.1400:ActualVersionCreatedAt">
    <vt:lpwstr>2015-08-03T11:09:36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Grossenbacher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alessandro.rossi@blw.admin.ch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Esther</vt:lpwstr>
  </property>
  <property fmtid="{D5CDD505-2E9C-101B-9397-08002B2CF9AE}" pid="104" name="FSC#EVDCFG@15.1400:ResponsibleEditorSurname">
    <vt:lpwstr>Grossenbacher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Esther Grossenbacher</vt:lpwstr>
  </property>
  <property fmtid="{D5CDD505-2E9C-101B-9397-08002B2CF9AE}" pid="108" name="FSC#ATSTATECFG@1.1001:AgentPhone">
    <vt:lpwstr>+41 58 462 26 04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032.1-00001/00001/00001/00001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