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M:\Org\BLW\users\bln\Anhangtabellen\Tabellen i\"/>
    </mc:Choice>
  </mc:AlternateContent>
  <bookViews>
    <workbookView xWindow="570" yWindow="4920" windowWidth="19440" windowHeight="6960" tabRatio="840"/>
  </bookViews>
  <sheets>
    <sheet name="Tabellen 6-7" sheetId="3" r:id="rId1"/>
  </sheets>
  <definedNames>
    <definedName name="_xlnm.Print_Area" localSheetId="0">'Tabellen 6-7'!$A$1:$R$70</definedName>
  </definedNames>
  <calcPr calcId="152511"/>
</workbook>
</file>

<file path=xl/calcChain.xml><?xml version="1.0" encoding="utf-8"?>
<calcChain xmlns="http://schemas.openxmlformats.org/spreadsheetml/2006/main">
  <c r="L17" i="3" l="1"/>
  <c r="E29" i="3"/>
  <c r="E27" i="3"/>
  <c r="D27" i="3"/>
  <c r="C27" i="3"/>
  <c r="D22" i="3"/>
  <c r="D17" i="3"/>
  <c r="C17" i="3"/>
  <c r="D12" i="3"/>
  <c r="D8" i="3"/>
  <c r="C8" i="3"/>
  <c r="B27" i="3"/>
  <c r="C22" i="3"/>
  <c r="C12" i="3"/>
  <c r="Q27" i="3"/>
  <c r="R27" i="3"/>
  <c r="B22" i="3"/>
  <c r="B17" i="3"/>
  <c r="B12" i="3"/>
  <c r="R22" i="3"/>
  <c r="Q22" i="3"/>
  <c r="R17" i="3"/>
  <c r="Q17" i="3"/>
  <c r="R12" i="3"/>
  <c r="Q12" i="3"/>
  <c r="R8" i="3"/>
  <c r="Q8" i="3"/>
  <c r="P25" i="3"/>
</calcChain>
</file>

<file path=xl/sharedStrings.xml><?xml version="1.0" encoding="utf-8"?>
<sst xmlns="http://schemas.openxmlformats.org/spreadsheetml/2006/main" count="115" uniqueCount="111">
  <si>
    <r>
      <rPr>
        <b/>
        <sz val="10"/>
        <rFont val="Arial"/>
        <family val="2"/>
      </rPr>
      <t>Produzione di latticini</t>
    </r>
  </si>
  <si>
    <r>
      <rPr>
        <b/>
        <sz val="9"/>
        <rFont val="Arial"/>
        <family val="2"/>
      </rPr>
      <t>Prodotto</t>
    </r>
  </si>
  <si>
    <r>
      <rPr>
        <b/>
        <sz val="9"/>
        <rFont val="Arial"/>
        <family val="2"/>
      </rPr>
      <t>1990/92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</si>
  <si>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</si>
  <si>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</si>
  <si>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</si>
  <si>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</si>
  <si>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</si>
  <si>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</si>
  <si>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</si>
  <si>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</si>
  <si>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</si>
  <si>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</si>
  <si>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</si>
  <si>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</si>
  <si>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</si>
  <si>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</si>
  <si>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</si>
  <si>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 xml:space="preserve">Totale formaggio </t>
    </r>
  </si>
  <si>
    <r>
      <rPr>
        <b/>
        <sz val="9"/>
        <rFont val="Arial"/>
        <family val="2"/>
      </rPr>
      <t xml:space="preserve">  160 403</t>
    </r>
  </si>
  <si>
    <r>
      <rPr>
        <sz val="9"/>
        <rFont val="Arial"/>
        <family val="2"/>
      </rPr>
      <t xml:space="preserve">   Formaggio fresco</t>
    </r>
  </si>
  <si>
    <r>
      <rPr>
        <sz val="9"/>
        <rFont val="Arial"/>
        <family val="2"/>
      </rPr>
      <t xml:space="preserve">  36 486</t>
    </r>
  </si>
  <si>
    <r>
      <rPr>
        <sz val="9"/>
        <rFont val="Arial"/>
        <family val="2"/>
      </rPr>
      <t xml:space="preserve">         Mozzarella</t>
    </r>
  </si>
  <si>
    <r>
      <rPr>
        <sz val="9"/>
        <rFont val="Arial"/>
        <family val="2"/>
      </rPr>
      <t>-</t>
    </r>
  </si>
  <si>
    <r>
      <rPr>
        <sz val="9"/>
        <rFont val="Arial"/>
        <family val="2"/>
      </rPr>
      <t xml:space="preserve">  12 906</t>
    </r>
  </si>
  <si>
    <r>
      <rPr>
        <sz val="9"/>
        <rFont val="Arial"/>
        <family val="2"/>
      </rPr>
      <t xml:space="preserve">         Altro formaggio fresco</t>
    </r>
  </si>
  <si>
    <r>
      <rPr>
        <sz val="9"/>
        <rFont val="Arial"/>
        <family val="2"/>
      </rPr>
      <t>-</t>
    </r>
  </si>
  <si>
    <r>
      <rPr>
        <sz val="9"/>
        <rFont val="Arial"/>
        <family val="2"/>
      </rPr>
      <t xml:space="preserve">  23 580</t>
    </r>
  </si>
  <si>
    <r>
      <rPr>
        <sz val="9"/>
        <rFont val="Arial"/>
        <family val="2"/>
      </rPr>
      <t xml:space="preserve">   Formaggio a pasta molle</t>
    </r>
  </si>
  <si>
    <r>
      <rPr>
        <sz val="9"/>
        <rFont val="Arial"/>
        <family val="2"/>
      </rPr>
      <t xml:space="preserve">  6 949</t>
    </r>
  </si>
  <si>
    <r>
      <rPr>
        <sz val="9"/>
        <rFont val="Arial"/>
        <family val="2"/>
      </rPr>
      <t xml:space="preserve">         Tomme</t>
    </r>
  </si>
  <si>
    <r>
      <rPr>
        <sz val="9"/>
        <rFont val="Arial"/>
        <family val="2"/>
      </rPr>
      <t xml:space="preserve">  1 913</t>
    </r>
  </si>
  <si>
    <r>
      <rPr>
        <sz val="9"/>
        <rFont val="Arial"/>
        <family val="2"/>
      </rPr>
      <t xml:space="preserve">          Formaggio a crosta fiorita, da semigrasso a grasso</t>
    </r>
  </si>
  <si>
    <r>
      <rPr>
        <sz val="9"/>
        <rFont val="Arial"/>
        <family val="2"/>
      </rPr>
      <t xml:space="preserve">  1 848</t>
    </r>
  </si>
  <si>
    <r>
      <rPr>
        <sz val="9"/>
        <rFont val="Arial"/>
        <family val="2"/>
      </rPr>
      <t xml:space="preserve">          Altro formaggio a pasta molle</t>
    </r>
  </si>
  <si>
    <r>
      <rPr>
        <sz val="9"/>
        <rFont val="Arial"/>
        <family val="2"/>
      </rPr>
      <t xml:space="preserve">  3 188</t>
    </r>
  </si>
  <si>
    <r>
      <rPr>
        <sz val="9"/>
        <rFont val="Arial"/>
        <family val="2"/>
      </rPr>
      <t xml:space="preserve">   Formaggio a pasta semidura</t>
    </r>
  </si>
  <si>
    <r>
      <rPr>
        <sz val="9"/>
        <rFont val="Arial"/>
        <family val="2"/>
      </rPr>
      <t xml:space="preserve">  47 435</t>
    </r>
  </si>
  <si>
    <r>
      <rPr>
        <sz val="9"/>
        <rFont val="Arial"/>
        <family val="2"/>
      </rPr>
      <t xml:space="preserve">         Appenzeller</t>
    </r>
  </si>
  <si>
    <r>
      <rPr>
        <sz val="9"/>
        <rFont val="Arial"/>
        <family val="2"/>
      </rPr>
      <t xml:space="preserve">  7 912</t>
    </r>
  </si>
  <si>
    <r>
      <rPr>
        <sz val="9"/>
        <rFont val="Arial"/>
        <family val="2"/>
      </rPr>
      <t xml:space="preserve">         Tilsiter</t>
    </r>
  </si>
  <si>
    <r>
      <rPr>
        <sz val="9"/>
        <rFont val="Arial"/>
        <family val="2"/>
      </rPr>
      <t xml:space="preserve">  5 977</t>
    </r>
  </si>
  <si>
    <r>
      <rPr>
        <sz val="9"/>
        <rFont val="Arial"/>
        <family val="2"/>
      </rPr>
      <t xml:space="preserve">         Formaggio da raclette</t>
    </r>
  </si>
  <si>
    <r>
      <rPr>
        <sz val="9"/>
        <rFont val="Arial"/>
        <family val="2"/>
      </rPr>
      <t xml:space="preserve">  14 139</t>
    </r>
  </si>
  <si>
    <r>
      <rPr>
        <sz val="9"/>
        <rFont val="Arial"/>
        <family val="2"/>
      </rPr>
      <t xml:space="preserve">         Altro formaggio a pasta semidura</t>
    </r>
  </si>
  <si>
    <r>
      <rPr>
        <sz val="9"/>
        <rFont val="Arial"/>
        <family val="2"/>
      </rPr>
      <t xml:space="preserve">  19 407</t>
    </r>
  </si>
  <si>
    <r>
      <rPr>
        <sz val="9"/>
        <rFont val="Arial"/>
        <family val="2"/>
      </rPr>
      <t xml:space="preserve">   Formaggio a pasta dura</t>
    </r>
  </si>
  <si>
    <r>
      <rPr>
        <sz val="9"/>
        <rFont val="Arial"/>
        <family val="2"/>
      </rPr>
      <t xml:space="preserve">  68 881</t>
    </r>
  </si>
  <si>
    <r>
      <rPr>
        <sz val="9"/>
        <rFont val="Arial"/>
        <family val="2"/>
      </rPr>
      <t xml:space="preserve">         Emmentaler</t>
    </r>
  </si>
  <si>
    <r>
      <rPr>
        <sz val="9"/>
        <rFont val="Arial"/>
        <family val="2"/>
      </rPr>
      <t xml:space="preserve">  35 532</t>
    </r>
  </si>
  <si>
    <r>
      <rPr>
        <sz val="9"/>
        <rFont val="Arial"/>
        <family val="2"/>
      </rPr>
      <t xml:space="preserve">         Gruyère</t>
    </r>
  </si>
  <si>
    <r>
      <rPr>
        <sz val="9"/>
        <rFont val="Arial"/>
        <family val="2"/>
      </rPr>
      <t xml:space="preserve">  24 965</t>
    </r>
  </si>
  <si>
    <r>
      <rPr>
        <sz val="9"/>
        <rFont val="Arial"/>
        <family val="2"/>
      </rPr>
      <t xml:space="preserve">         Sbrinz</t>
    </r>
  </si>
  <si>
    <r>
      <rPr>
        <sz val="9"/>
        <rFont val="Arial"/>
        <family val="2"/>
      </rPr>
      <t xml:space="preserve">  2 475</t>
    </r>
  </si>
  <si>
    <r>
      <rPr>
        <sz val="9"/>
        <rFont val="Arial"/>
        <family val="2"/>
      </rPr>
      <t xml:space="preserve">         Altro formaggio a pasta dura</t>
    </r>
  </si>
  <si>
    <r>
      <rPr>
        <sz val="9"/>
        <rFont val="Arial"/>
        <family val="2"/>
      </rPr>
      <t xml:space="preserve">  5 909</t>
    </r>
  </si>
  <si>
    <r>
      <rPr>
        <sz val="9"/>
        <rFont val="Arial"/>
        <family val="2"/>
      </rPr>
      <t xml:space="preserve">   Prodotti speciali</t>
    </r>
    <r>
      <rPr>
        <vertAlign val="superscript"/>
        <sz val="9"/>
        <rFont val="Arial"/>
        <family val="2"/>
      </rPr>
      <t>1</t>
    </r>
  </si>
  <si>
    <r>
      <rPr>
        <b/>
        <sz val="9"/>
        <rFont val="Arial"/>
        <family val="2"/>
      </rPr>
      <t xml:space="preserve">Totale prodotti a base di latte fresco </t>
    </r>
  </si>
  <si>
    <r>
      <rPr>
        <sz val="9"/>
        <rFont val="Arial"/>
        <family val="2"/>
      </rPr>
      <t xml:space="preserve">   Latte di consumo</t>
    </r>
  </si>
  <si>
    <r>
      <rPr>
        <sz val="9"/>
        <rFont val="Arial"/>
        <family val="2"/>
      </rPr>
      <t xml:space="preserve">  503 325</t>
    </r>
  </si>
  <si>
    <r>
      <rPr>
        <sz val="9"/>
        <rFont val="Arial"/>
        <family val="2"/>
      </rPr>
      <t xml:space="preserve">  202 155</t>
    </r>
  </si>
  <si>
    <r>
      <rPr>
        <b/>
        <sz val="9"/>
        <rFont val="Arial"/>
        <family val="2"/>
      </rPr>
      <t xml:space="preserve">Totale burro </t>
    </r>
  </si>
  <si>
    <r>
      <rPr>
        <b/>
        <sz val="9"/>
        <rFont val="Arial"/>
        <family val="2"/>
      </rPr>
      <t xml:space="preserve">  42 226</t>
    </r>
  </si>
  <si>
    <r>
      <rPr>
        <b/>
        <sz val="9"/>
        <rFont val="Arial"/>
        <family val="2"/>
      </rPr>
      <t xml:space="preserve">Totale panna </t>
    </r>
  </si>
  <si>
    <r>
      <rPr>
        <b/>
        <sz val="9"/>
        <rFont val="Arial"/>
        <family val="2"/>
      </rPr>
      <t xml:space="preserve">  68 873</t>
    </r>
  </si>
  <si>
    <r>
      <rPr>
        <b/>
        <sz val="9"/>
        <rFont val="Arial"/>
        <family val="2"/>
      </rPr>
      <t xml:space="preserve">  54 569</t>
    </r>
  </si>
  <si>
    <r>
      <rPr>
        <sz val="8"/>
        <rFont val="Arial"/>
        <family val="2"/>
      </rPr>
      <t>1 Formaggio di solo latte di pecora o di capra</t>
    </r>
  </si>
  <si>
    <r>
      <rPr>
        <sz val="8"/>
        <rFont val="Arial"/>
        <family val="2"/>
      </rPr>
      <t>Fonte: TSM</t>
    </r>
  </si>
  <si>
    <r>
      <rPr>
        <b/>
        <sz val="10"/>
        <rFont val="Arial"/>
        <family val="2"/>
      </rPr>
      <t xml:space="preserve">Valorizzazione del latte commercializzato  </t>
    </r>
  </si>
  <si>
    <r>
      <rPr>
        <b/>
        <sz val="9"/>
        <rFont val="Arial"/>
        <family val="2"/>
      </rPr>
      <t>Prodotto</t>
    </r>
  </si>
  <si>
    <r>
      <rPr>
        <b/>
        <sz val="9"/>
        <rFont val="Arial"/>
        <family val="2"/>
      </rPr>
      <t>1990/92</t>
    </r>
  </si>
  <si>
    <r>
      <rPr>
        <b/>
        <sz val="9"/>
        <rFont val="Arial"/>
        <family val="2"/>
      </rPr>
      <t>1 000 t latte</t>
    </r>
  </si>
  <si>
    <r>
      <rPr>
        <b/>
        <sz val="9"/>
        <rFont val="Arial"/>
        <family val="2"/>
      </rPr>
      <t>1 000 t latte</t>
    </r>
  </si>
  <si>
    <r>
      <rPr>
        <b/>
        <sz val="9"/>
        <rFont val="Arial"/>
        <family val="2"/>
      </rPr>
      <t>1 000 t latte</t>
    </r>
  </si>
  <si>
    <r>
      <rPr>
        <b/>
        <sz val="9"/>
        <rFont val="Arial"/>
        <family val="2"/>
      </rPr>
      <t>1 000 t latte</t>
    </r>
  </si>
  <si>
    <r>
      <rPr>
        <b/>
        <sz val="9"/>
        <rFont val="Arial"/>
        <family val="2"/>
      </rPr>
      <t>1 000 t latte</t>
    </r>
  </si>
  <si>
    <r>
      <rPr>
        <b/>
        <sz val="9"/>
        <rFont val="Arial"/>
        <family val="2"/>
      </rPr>
      <t>1 000 t latte</t>
    </r>
  </si>
  <si>
    <r>
      <rPr>
        <b/>
        <sz val="9"/>
        <rFont val="Arial"/>
        <family val="2"/>
      </rPr>
      <t>1 000 t latte</t>
    </r>
  </si>
  <si>
    <r>
      <rPr>
        <b/>
        <sz val="9"/>
        <rFont val="Arial"/>
        <family val="2"/>
      </rPr>
      <t>1 000 t latte</t>
    </r>
  </si>
  <si>
    <r>
      <rPr>
        <b/>
        <sz val="9"/>
        <rFont val="Arial"/>
        <family val="2"/>
      </rPr>
      <t>1 000 t latte</t>
    </r>
  </si>
  <si>
    <r>
      <rPr>
        <b/>
        <sz val="9"/>
        <rFont val="Arial"/>
        <family val="2"/>
      </rPr>
      <t>1 000 t latte</t>
    </r>
  </si>
  <si>
    <r>
      <rPr>
        <b/>
        <sz val="9"/>
        <rFont val="Arial"/>
        <family val="2"/>
      </rPr>
      <t>1 000 t latte</t>
    </r>
  </si>
  <si>
    <r>
      <rPr>
        <b/>
        <sz val="9"/>
        <rFont val="Arial"/>
        <family val="2"/>
      </rPr>
      <t>1 000 t latte</t>
    </r>
  </si>
  <si>
    <r>
      <rPr>
        <b/>
        <sz val="9"/>
        <rFont val="Arial"/>
        <family val="2"/>
      </rPr>
      <t>1 000 t latte</t>
    </r>
  </si>
  <si>
    <r>
      <rPr>
        <b/>
        <sz val="9"/>
        <rFont val="Arial"/>
        <family val="2"/>
      </rPr>
      <t>Latte di consumo</t>
    </r>
  </si>
  <si>
    <r>
      <rPr>
        <b/>
        <sz val="9"/>
        <rFont val="Arial"/>
        <family val="2"/>
      </rPr>
      <t xml:space="preserve">   Latte trasformato</t>
    </r>
  </si>
  <si>
    <r>
      <rPr>
        <sz val="9"/>
        <rFont val="Arial"/>
        <family val="2"/>
      </rPr>
      <t xml:space="preserve">      Formaggio</t>
    </r>
  </si>
  <si>
    <r>
      <rPr>
        <sz val="9"/>
        <rFont val="Arial"/>
        <family val="2"/>
      </rPr>
      <t xml:space="preserve">      Burro</t>
    </r>
  </si>
  <si>
    <r>
      <rPr>
        <sz val="9"/>
        <rFont val="Arial"/>
        <family val="2"/>
      </rPr>
      <t xml:space="preserve">      Panna</t>
    </r>
  </si>
  <si>
    <r>
      <rPr>
        <sz val="9"/>
        <rFont val="Arial"/>
        <family val="2"/>
      </rPr>
      <t xml:space="preserve">      Altri latticini</t>
    </r>
  </si>
  <si>
    <r>
      <rPr>
        <b/>
        <sz val="9"/>
        <rFont val="Arial"/>
        <family val="2"/>
      </rPr>
      <t>Totale</t>
    </r>
  </si>
  <si>
    <r>
      <rPr>
        <sz val="8"/>
        <rFont val="Arial"/>
        <family val="2"/>
      </rPr>
      <t>Fonti: USC, TSM</t>
    </r>
  </si>
  <si>
    <r>
      <rPr>
        <b/>
        <sz val="10"/>
        <rFont val="Arial"/>
        <family val="2"/>
      </rPr>
      <t>Valorizzazione del latte secondo le componenti (equivalente latte; EL)</t>
    </r>
  </si>
  <si>
    <r>
      <rPr>
        <b/>
        <sz val="9"/>
        <rFont val="Arial"/>
        <family val="2"/>
      </rPr>
      <t>Prodotto</t>
    </r>
  </si>
  <si>
    <r>
      <rPr>
        <b/>
        <sz val="9"/>
        <rFont val="Arial"/>
        <family val="2"/>
      </rPr>
      <t>1990/92</t>
    </r>
  </si>
  <si>
    <r>
      <rPr>
        <sz val="9"/>
        <rFont val="Arial"/>
        <family val="2"/>
      </rPr>
      <t>Formaggio</t>
    </r>
  </si>
  <si>
    <r>
      <rPr>
        <sz val="9"/>
        <rFont val="Arial"/>
        <family val="2"/>
      </rPr>
      <t>Ricotta</t>
    </r>
  </si>
  <si>
    <r>
      <rPr>
        <sz val="9"/>
        <rFont val="Arial"/>
        <family val="2"/>
      </rPr>
      <t>Latte di consumo</t>
    </r>
  </si>
  <si>
    <r>
      <rPr>
        <sz val="9"/>
        <rFont val="Arial"/>
        <family val="2"/>
      </rPr>
      <t>Panna di consumo</t>
    </r>
  </si>
  <si>
    <r>
      <rPr>
        <sz val="9"/>
        <rFont val="Arial"/>
        <family val="2"/>
      </rPr>
      <t>Yogurt</t>
    </r>
  </si>
  <si>
    <r>
      <rPr>
        <sz val="9"/>
        <rFont val="Arial"/>
        <family val="2"/>
      </rPr>
      <t>Altri prodotti a base di latte fresco (compreso il gelato)</t>
    </r>
  </si>
  <si>
    <r>
      <rPr>
        <sz val="9"/>
        <rFont val="Arial"/>
        <family val="2"/>
      </rPr>
      <t>Conserve di latte</t>
    </r>
  </si>
  <si>
    <r>
      <rPr>
        <sz val="9"/>
        <rFont val="Arial"/>
        <family val="2"/>
      </rPr>
      <t>Burro</t>
    </r>
  </si>
  <si>
    <r>
      <rPr>
        <sz val="9"/>
        <rFont val="Arial"/>
        <family val="2"/>
      </rPr>
      <t>Altra valorizzazione</t>
    </r>
  </si>
  <si>
    <r>
      <rPr>
        <sz val="8"/>
        <rFont val="Arial"/>
        <family val="2"/>
      </rPr>
      <t>1 EL corrisponde a 1 kg di latte con una quota del 7,3% di grasso e proteine</t>
    </r>
  </si>
  <si>
    <r>
      <rPr>
        <sz val="8"/>
        <rFont val="Arial"/>
        <family val="2"/>
      </rPr>
      <t>Fonte: TSM</t>
    </r>
  </si>
  <si>
    <t>t</t>
  </si>
  <si>
    <t>t</t>
  </si>
  <si>
    <t>t</t>
  </si>
  <si>
    <t xml:space="preserve">   Altri</t>
  </si>
  <si>
    <t>Totale latte in polvere e latte condensato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</si>
</sst>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###\ ###\ ##0"/>
    <numFmt numFmtId="166" formatCode="#\ ###\ ###\ ##0"/>
    <numFmt numFmtId="167" formatCode="_ * #,##0_ ;_ * \-#,##0_ ;_ * &quot;-&quot;??_ ;_ @_ "/>
    <numFmt numFmtId="168" formatCode="#\ ##0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63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4" fillId="0" borderId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164" fontId="5" fillId="0" borderId="0" xfId="0" applyNumberFormat="1" applyFont="1" applyBorder="1"/>
    <xf numFmtId="165" fontId="5" fillId="0" borderId="1" xfId="0" applyNumberFormat="1" applyFont="1" applyBorder="1"/>
    <xf numFmtId="164" fontId="5" fillId="0" borderId="0" xfId="0" applyNumberFormat="1" applyFont="1"/>
    <xf numFmtId="164" fontId="4" fillId="0" borderId="0" xfId="0" applyNumberFormat="1" applyFont="1"/>
    <xf numFmtId="166" fontId="0" fillId="0" borderId="0" xfId="0" applyNumberFormat="1" applyAlignment="1">
      <alignment horizontal="right"/>
    </xf>
    <xf numFmtId="166" fontId="4" fillId="0" borderId="0" xfId="0" applyNumberFormat="1" applyFont="1" applyAlignment="1">
      <alignment horizontal="right"/>
    </xf>
    <xf numFmtId="165" fontId="5" fillId="0" borderId="1" xfId="0" applyNumberFormat="1" applyFont="1" applyFill="1" applyBorder="1"/>
    <xf numFmtId="165" fontId="6" fillId="0" borderId="1" xfId="0" applyNumberFormat="1" applyFont="1" applyFill="1" applyBorder="1" applyAlignment="1">
      <alignment horizontal="right" wrapText="1"/>
    </xf>
    <xf numFmtId="167" fontId="0" fillId="0" borderId="0" xfId="0" applyNumberFormat="1"/>
    <xf numFmtId="167" fontId="7" fillId="0" borderId="0" xfId="0" applyNumberFormat="1" applyFont="1"/>
    <xf numFmtId="166" fontId="5" fillId="0" borderId="1" xfId="0" applyNumberFormat="1" applyFont="1" applyFill="1" applyBorder="1" applyAlignment="1">
      <alignment horizontal="right"/>
    </xf>
    <xf numFmtId="0" fontId="10" fillId="0" borderId="0" xfId="0" applyFont="1"/>
    <xf numFmtId="0" fontId="9" fillId="0" borderId="1" xfId="0" applyFont="1" applyBorder="1" applyAlignment="1">
      <alignment wrapText="1"/>
    </xf>
    <xf numFmtId="165" fontId="9" fillId="0" borderId="1" xfId="0" applyNumberFormat="1" applyFont="1" applyBorder="1"/>
    <xf numFmtId="0" fontId="10" fillId="0" borderId="1" xfId="0" applyFont="1" applyBorder="1"/>
    <xf numFmtId="165" fontId="10" fillId="0" borderId="1" xfId="0" quotePrefix="1" applyNumberFormat="1" applyFont="1" applyBorder="1" applyAlignment="1">
      <alignment horizontal="right"/>
    </xf>
    <xf numFmtId="165" fontId="10" fillId="0" borderId="1" xfId="0" applyNumberFormat="1" applyFont="1" applyFill="1" applyBorder="1"/>
    <xf numFmtId="165" fontId="10" fillId="0" borderId="1" xfId="0" applyNumberFormat="1" applyFont="1" applyBorder="1"/>
    <xf numFmtId="0" fontId="2" fillId="0" borderId="0" xfId="0" applyFont="1" applyBorder="1"/>
    <xf numFmtId="167" fontId="10" fillId="0" borderId="1" xfId="1" applyNumberFormat="1" applyFont="1" applyBorder="1"/>
    <xf numFmtId="0" fontId="2" fillId="0" borderId="0" xfId="0" applyFont="1" applyBorder="1" applyAlignment="1">
      <alignment wrapText="1"/>
    </xf>
    <xf numFmtId="166" fontId="5" fillId="0" borderId="0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right"/>
    </xf>
    <xf numFmtId="0" fontId="10" fillId="0" borderId="1" xfId="0" applyFont="1" applyBorder="1" applyAlignment="1"/>
    <xf numFmtId="0" fontId="10" fillId="0" borderId="1" xfId="0" applyFont="1" applyBorder="1" applyAlignment="1">
      <alignment horizontal="right"/>
    </xf>
    <xf numFmtId="166" fontId="10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49" fontId="9" fillId="0" borderId="1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right"/>
    </xf>
    <xf numFmtId="165" fontId="2" fillId="0" borderId="1" xfId="0" applyNumberFormat="1" applyFont="1" applyBorder="1"/>
    <xf numFmtId="0" fontId="10" fillId="0" borderId="1" xfId="0" applyFont="1" applyFill="1" applyBorder="1"/>
    <xf numFmtId="0" fontId="10" fillId="0" borderId="0" xfId="0" applyFont="1" applyFill="1"/>
    <xf numFmtId="165" fontId="5" fillId="0" borderId="3" xfId="0" applyNumberFormat="1" applyFont="1" applyFill="1" applyBorder="1"/>
    <xf numFmtId="166" fontId="5" fillId="0" borderId="1" xfId="0" applyNumberFormat="1" applyFont="1" applyBorder="1" applyAlignment="1">
      <alignment horizontal="right"/>
    </xf>
    <xf numFmtId="165" fontId="10" fillId="0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9" fillId="2" borderId="2" xfId="2" applyFont="1" applyFill="1" applyBorder="1" applyAlignment="1">
      <alignment vertical="center"/>
    </xf>
    <xf numFmtId="0" fontId="9" fillId="2" borderId="2" xfId="2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/>
    </xf>
    <xf numFmtId="165" fontId="9" fillId="0" borderId="1" xfId="0" applyNumberFormat="1" applyFont="1" applyFill="1" applyBorder="1"/>
    <xf numFmtId="165" fontId="9" fillId="2" borderId="1" xfId="0" applyNumberFormat="1" applyFont="1" applyFill="1" applyBorder="1"/>
    <xf numFmtId="165" fontId="9" fillId="2" borderId="1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168" fontId="9" fillId="2" borderId="2" xfId="2" applyNumberFormat="1" applyFont="1" applyFill="1" applyBorder="1" applyAlignment="1">
      <alignment vertical="center"/>
    </xf>
    <xf numFmtId="168" fontId="9" fillId="2" borderId="2" xfId="2" applyNumberFormat="1" applyFont="1" applyFill="1" applyBorder="1" applyAlignment="1">
      <alignment horizontal="right" vertical="center"/>
    </xf>
    <xf numFmtId="167" fontId="9" fillId="2" borderId="1" xfId="1" applyNumberFormat="1" applyFont="1" applyFill="1" applyBorder="1"/>
    <xf numFmtId="165" fontId="9" fillId="2" borderId="1" xfId="0" quotePrefix="1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9" fillId="2" borderId="5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7" xfId="0" applyFont="1" applyFill="1" applyBorder="1" applyAlignment="1">
      <alignment horizontal="right"/>
    </xf>
    <xf numFmtId="0" fontId="9" fillId="2" borderId="6" xfId="2" applyFont="1" applyFill="1" applyBorder="1" applyAlignment="1">
      <alignment vertical="center"/>
    </xf>
    <xf numFmtId="0" fontId="9" fillId="2" borderId="4" xfId="0" applyFont="1" applyFill="1" applyBorder="1" applyAlignment="1"/>
  </cellXfs>
  <cellStyles count="4">
    <cellStyle name="Komma" xfId="1" builtinId="3"/>
    <cellStyle name="Standard" xfId="0" builtinId="0"/>
    <cellStyle name="Standard 2" xfId="2"/>
    <cellStyle name="Standard 3" xfId="3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W70"/>
  <sheetViews>
    <sheetView showGridLines="0" tabSelected="1" topLeftCell="L16" zoomScaleNormal="100" zoomScaleSheetLayoutView="75" workbookViewId="0">
      <selection activeCell="W58" sqref="W58:W66"/>
    </sheetView>
  </sheetViews>
  <sheetFormatPr baseColWidth="10" defaultRowHeight="12.75" x14ac:dyDescent="0.2"/>
  <cols>
    <col min="1" max="1" width="45.5703125" customWidth="1"/>
    <col min="2" max="2" width="13.140625" hidden="1" customWidth="1"/>
    <col min="3" max="3" width="14.42578125" hidden="1" customWidth="1"/>
    <col min="4" max="4" width="18" hidden="1" customWidth="1"/>
    <col min="5" max="8" width="11.7109375" customWidth="1"/>
    <col min="9" max="16" width="11.7109375" style="8" customWidth="1"/>
    <col min="17" max="23" width="11.7109375" customWidth="1"/>
  </cols>
  <sheetData>
    <row r="1" spans="1:23" s="1" customFormat="1" ht="20.100000000000001" customHeight="1" x14ac:dyDescent="0.2">
      <c r="A1" s="3" t="s">
        <v>0</v>
      </c>
      <c r="I1" s="9"/>
      <c r="J1" s="9"/>
      <c r="K1" s="9"/>
      <c r="L1" s="9"/>
      <c r="M1" s="9"/>
      <c r="N1" s="9"/>
      <c r="O1" s="9"/>
      <c r="P1" s="9"/>
    </row>
    <row r="2" spans="1:23" s="15" customFormat="1" ht="12" customHeight="1" x14ac:dyDescent="0.2">
      <c r="A2" s="42" t="s">
        <v>1</v>
      </c>
      <c r="B2" s="59">
        <v>2000</v>
      </c>
      <c r="C2" s="42">
        <v>2001</v>
      </c>
      <c r="D2" s="42">
        <v>2002</v>
      </c>
      <c r="E2" s="43" t="s">
        <v>2</v>
      </c>
      <c r="F2" s="43">
        <v>1997</v>
      </c>
      <c r="G2" s="43">
        <v>1998</v>
      </c>
      <c r="H2" s="43">
        <v>1999</v>
      </c>
      <c r="I2" s="43">
        <v>2000</v>
      </c>
      <c r="J2" s="43">
        <v>2001</v>
      </c>
      <c r="K2" s="43">
        <v>2002</v>
      </c>
      <c r="L2" s="43">
        <v>2003</v>
      </c>
      <c r="M2" s="43">
        <v>2004</v>
      </c>
      <c r="N2" s="43">
        <v>2005</v>
      </c>
      <c r="O2" s="43">
        <v>2006</v>
      </c>
      <c r="P2" s="43">
        <v>2007</v>
      </c>
      <c r="Q2" s="43">
        <v>2008</v>
      </c>
      <c r="R2" s="43">
        <v>2009</v>
      </c>
      <c r="S2" s="43">
        <v>2010</v>
      </c>
      <c r="T2" s="43">
        <v>2011</v>
      </c>
      <c r="U2" s="43">
        <v>2012</v>
      </c>
      <c r="V2" s="43">
        <v>2013</v>
      </c>
      <c r="W2" s="43">
        <v>2014</v>
      </c>
    </row>
    <row r="3" spans="1:23" s="15" customFormat="1" ht="12" customHeight="1" x14ac:dyDescent="0.2">
      <c r="A3" s="60"/>
      <c r="B3" s="44" t="s">
        <v>106</v>
      </c>
      <c r="C3" s="44" t="s">
        <v>107</v>
      </c>
      <c r="D3" s="53" t="s">
        <v>108</v>
      </c>
      <c r="E3" s="55" t="s">
        <v>3</v>
      </c>
      <c r="F3" s="56" t="s">
        <v>4</v>
      </c>
      <c r="G3" s="56" t="s">
        <v>5</v>
      </c>
      <c r="H3" s="56" t="s">
        <v>6</v>
      </c>
      <c r="I3" s="56" t="s">
        <v>7</v>
      </c>
      <c r="J3" s="56" t="s">
        <v>8</v>
      </c>
      <c r="K3" s="56" t="s">
        <v>9</v>
      </c>
      <c r="L3" s="56" t="s">
        <v>10</v>
      </c>
      <c r="M3" s="56" t="s">
        <v>11</v>
      </c>
      <c r="N3" s="56" t="s">
        <v>12</v>
      </c>
      <c r="O3" s="56" t="s">
        <v>13</v>
      </c>
      <c r="P3" s="56" t="s">
        <v>14</v>
      </c>
      <c r="Q3" s="56" t="s">
        <v>15</v>
      </c>
      <c r="R3" s="56" t="s">
        <v>16</v>
      </c>
      <c r="S3" s="56" t="s">
        <v>17</v>
      </c>
      <c r="T3" s="56" t="s">
        <v>3</v>
      </c>
      <c r="U3" s="56" t="s">
        <v>3</v>
      </c>
      <c r="V3" s="56" t="s">
        <v>3</v>
      </c>
      <c r="W3" s="56" t="s">
        <v>3</v>
      </c>
    </row>
    <row r="4" spans="1:23" s="15" customFormat="1" ht="12" customHeight="1" x14ac:dyDescent="0.2">
      <c r="A4" s="27"/>
      <c r="B4" s="28"/>
      <c r="C4" s="28"/>
      <c r="D4" s="28"/>
      <c r="E4" s="54"/>
      <c r="F4" s="54"/>
      <c r="G4" s="28"/>
      <c r="H4" s="28"/>
      <c r="I4" s="28"/>
      <c r="J4" s="28"/>
      <c r="K4" s="28"/>
      <c r="L4" s="28"/>
      <c r="M4" s="28"/>
      <c r="N4" s="28"/>
      <c r="O4" s="28"/>
      <c r="P4" s="29"/>
      <c r="Q4" s="29"/>
      <c r="R4" s="29"/>
      <c r="S4" s="29"/>
      <c r="T4" s="29"/>
      <c r="U4" s="29"/>
      <c r="V4" s="29"/>
      <c r="W4" s="29"/>
    </row>
    <row r="5" spans="1:23" s="15" customFormat="1" ht="12" customHeight="1" x14ac:dyDescent="0.2">
      <c r="A5" s="42" t="s">
        <v>18</v>
      </c>
      <c r="B5" s="42">
        <v>167382</v>
      </c>
      <c r="C5" s="42">
        <v>172218</v>
      </c>
      <c r="D5" s="42">
        <v>160403</v>
      </c>
      <c r="E5" s="49">
        <v>134400</v>
      </c>
      <c r="F5" s="49">
        <v>136200</v>
      </c>
      <c r="G5" s="49">
        <v>136800</v>
      </c>
      <c r="H5" s="49">
        <v>134306</v>
      </c>
      <c r="I5" s="50">
        <v>167382</v>
      </c>
      <c r="J5" s="50">
        <v>172218</v>
      </c>
      <c r="K5" s="50" t="s">
        <v>19</v>
      </c>
      <c r="L5" s="49">
        <v>160165</v>
      </c>
      <c r="M5" s="49">
        <v>162397</v>
      </c>
      <c r="N5" s="49">
        <v>167708</v>
      </c>
      <c r="O5" s="49">
        <v>172914</v>
      </c>
      <c r="P5" s="49">
        <v>176279</v>
      </c>
      <c r="Q5" s="49">
        <v>179338</v>
      </c>
      <c r="R5" s="49">
        <v>178276</v>
      </c>
      <c r="S5" s="49">
        <v>181329</v>
      </c>
      <c r="T5" s="49">
        <v>182750</v>
      </c>
      <c r="U5" s="49">
        <v>181180</v>
      </c>
      <c r="V5" s="49">
        <v>182705</v>
      </c>
      <c r="W5" s="49">
        <v>185331</v>
      </c>
    </row>
    <row r="6" spans="1:23" s="36" customFormat="1" ht="12" customHeight="1" x14ac:dyDescent="0.2">
      <c r="A6" s="35" t="s">
        <v>20</v>
      </c>
      <c r="B6" s="20">
        <v>35101</v>
      </c>
      <c r="C6" s="20">
        <v>35909</v>
      </c>
      <c r="D6" s="20">
        <v>36486</v>
      </c>
      <c r="E6" s="20">
        <v>4387</v>
      </c>
      <c r="F6" s="20">
        <v>10527</v>
      </c>
      <c r="G6" s="20">
        <v>11343</v>
      </c>
      <c r="H6" s="20">
        <v>13093</v>
      </c>
      <c r="I6" s="20">
        <v>35101</v>
      </c>
      <c r="J6" s="39">
        <v>35909</v>
      </c>
      <c r="K6" s="39" t="s">
        <v>21</v>
      </c>
      <c r="L6" s="39">
        <v>37101</v>
      </c>
      <c r="M6" s="20">
        <v>36822</v>
      </c>
      <c r="N6" s="20">
        <v>39781</v>
      </c>
      <c r="O6" s="20">
        <v>40551</v>
      </c>
      <c r="P6" s="20">
        <v>41382</v>
      </c>
      <c r="Q6" s="20">
        <v>42620</v>
      </c>
      <c r="R6" s="20">
        <v>43644</v>
      </c>
      <c r="S6" s="20">
        <v>44920</v>
      </c>
      <c r="T6" s="20">
        <v>46970</v>
      </c>
      <c r="U6" s="20">
        <v>43563</v>
      </c>
      <c r="V6" s="20">
        <v>45234</v>
      </c>
      <c r="W6" s="20">
        <v>47582</v>
      </c>
    </row>
    <row r="7" spans="1:23" s="15" customFormat="1" ht="12" customHeight="1" x14ac:dyDescent="0.2">
      <c r="A7" s="18" t="s">
        <v>22</v>
      </c>
      <c r="B7" s="19">
        <v>11582</v>
      </c>
      <c r="C7" s="19">
        <v>12136</v>
      </c>
      <c r="D7" s="19">
        <v>12906</v>
      </c>
      <c r="E7" s="19" t="s">
        <v>23</v>
      </c>
      <c r="F7" s="19">
        <v>7986</v>
      </c>
      <c r="G7" s="19">
        <v>8495</v>
      </c>
      <c r="H7" s="19">
        <v>9634</v>
      </c>
      <c r="I7" s="19">
        <v>11582</v>
      </c>
      <c r="J7" s="39">
        <v>12136</v>
      </c>
      <c r="K7" s="39" t="s">
        <v>24</v>
      </c>
      <c r="L7" s="39">
        <v>13321</v>
      </c>
      <c r="M7" s="20">
        <v>13337</v>
      </c>
      <c r="N7" s="20">
        <v>14815</v>
      </c>
      <c r="O7" s="20">
        <v>15470</v>
      </c>
      <c r="P7" s="20">
        <v>16191</v>
      </c>
      <c r="Q7" s="20">
        <v>17183</v>
      </c>
      <c r="R7" s="20">
        <v>17176</v>
      </c>
      <c r="S7" s="20">
        <v>18820</v>
      </c>
      <c r="T7" s="20">
        <v>20557</v>
      </c>
      <c r="U7" s="20">
        <v>21429</v>
      </c>
      <c r="V7" s="20">
        <v>21645</v>
      </c>
      <c r="W7" s="20">
        <v>22693</v>
      </c>
    </row>
    <row r="8" spans="1:23" s="15" customFormat="1" ht="12" customHeight="1" x14ac:dyDescent="0.2">
      <c r="A8" s="18" t="s">
        <v>25</v>
      </c>
      <c r="B8" s="19">
        <v>23519</v>
      </c>
      <c r="C8" s="19">
        <f>C6-C7</f>
        <v>23773</v>
      </c>
      <c r="D8" s="19">
        <f>D6-D7</f>
        <v>23580</v>
      </c>
      <c r="E8" s="19" t="s">
        <v>26</v>
      </c>
      <c r="F8" s="19">
        <v>2541</v>
      </c>
      <c r="G8" s="19">
        <v>2848</v>
      </c>
      <c r="H8" s="19">
        <v>3459</v>
      </c>
      <c r="I8" s="19">
        <v>23519</v>
      </c>
      <c r="J8" s="39">
        <v>23773</v>
      </c>
      <c r="K8" s="39" t="s">
        <v>27</v>
      </c>
      <c r="L8" s="39">
        <v>23780</v>
      </c>
      <c r="M8" s="20">
        <v>23485</v>
      </c>
      <c r="N8" s="20">
        <v>24966</v>
      </c>
      <c r="O8" s="20">
        <v>25081</v>
      </c>
      <c r="P8" s="20">
        <v>25190</v>
      </c>
      <c r="Q8" s="20">
        <f>Q6-Q7</f>
        <v>25437</v>
      </c>
      <c r="R8" s="20">
        <f>R6-R7</f>
        <v>26468</v>
      </c>
      <c r="S8" s="20">
        <v>26100</v>
      </c>
      <c r="T8" s="20">
        <v>26413</v>
      </c>
      <c r="U8" s="20">
        <v>22134</v>
      </c>
      <c r="V8" s="20">
        <v>23589</v>
      </c>
      <c r="W8" s="20">
        <v>24889</v>
      </c>
    </row>
    <row r="9" spans="1:23" s="36" customFormat="1" ht="12" customHeight="1" x14ac:dyDescent="0.2">
      <c r="A9" s="35" t="s">
        <v>28</v>
      </c>
      <c r="B9" s="20">
        <v>6618</v>
      </c>
      <c r="C9" s="20">
        <v>6978</v>
      </c>
      <c r="D9" s="20">
        <v>6949</v>
      </c>
      <c r="E9" s="20">
        <v>4812</v>
      </c>
      <c r="F9" s="20">
        <v>5358</v>
      </c>
      <c r="G9" s="20">
        <v>5230</v>
      </c>
      <c r="H9" s="20">
        <v>5851</v>
      </c>
      <c r="I9" s="20">
        <v>6618</v>
      </c>
      <c r="J9" s="39">
        <v>6978</v>
      </c>
      <c r="K9" s="39" t="s">
        <v>29</v>
      </c>
      <c r="L9" s="39">
        <v>6779</v>
      </c>
      <c r="M9" s="20">
        <v>6727</v>
      </c>
      <c r="N9" s="20">
        <v>6565</v>
      </c>
      <c r="O9" s="20">
        <v>6773</v>
      </c>
      <c r="P9" s="20">
        <v>6909</v>
      </c>
      <c r="Q9" s="20">
        <v>7181</v>
      </c>
      <c r="R9" s="20">
        <v>7378</v>
      </c>
      <c r="S9" s="20">
        <v>7874</v>
      </c>
      <c r="T9" s="20">
        <v>7874</v>
      </c>
      <c r="U9" s="20">
        <v>6329</v>
      </c>
      <c r="V9" s="20">
        <v>6385</v>
      </c>
      <c r="W9" s="20">
        <v>6182</v>
      </c>
    </row>
    <row r="10" spans="1:23" s="15" customFormat="1" ht="12" customHeight="1" x14ac:dyDescent="0.2">
      <c r="A10" s="18" t="s">
        <v>30</v>
      </c>
      <c r="B10" s="21">
        <v>737</v>
      </c>
      <c r="C10" s="21">
        <v>1038</v>
      </c>
      <c r="D10" s="21">
        <v>1913</v>
      </c>
      <c r="E10" s="20">
        <v>1249</v>
      </c>
      <c r="F10" s="20">
        <v>1664</v>
      </c>
      <c r="G10" s="20">
        <v>1694</v>
      </c>
      <c r="H10" s="20">
        <v>1054</v>
      </c>
      <c r="I10" s="21">
        <v>737</v>
      </c>
      <c r="J10" s="39">
        <v>1038</v>
      </c>
      <c r="K10" s="39" t="s">
        <v>31</v>
      </c>
      <c r="L10" s="39">
        <v>1889</v>
      </c>
      <c r="M10" s="20">
        <v>2181</v>
      </c>
      <c r="N10" s="20">
        <v>2034</v>
      </c>
      <c r="O10" s="20">
        <v>1988</v>
      </c>
      <c r="P10" s="20">
        <v>2061</v>
      </c>
      <c r="Q10" s="20">
        <v>2283</v>
      </c>
      <c r="R10" s="20">
        <v>2043</v>
      </c>
      <c r="S10" s="20">
        <v>2030</v>
      </c>
      <c r="T10" s="20">
        <v>1934</v>
      </c>
      <c r="U10" s="20">
        <v>1889</v>
      </c>
      <c r="V10" s="20">
        <v>1881</v>
      </c>
      <c r="W10" s="20">
        <v>1893</v>
      </c>
    </row>
    <row r="11" spans="1:23" s="15" customFormat="1" ht="12" customHeight="1" x14ac:dyDescent="0.2">
      <c r="A11" s="18" t="s">
        <v>32</v>
      </c>
      <c r="B11" s="21">
        <v>2141</v>
      </c>
      <c r="C11" s="21">
        <v>2377</v>
      </c>
      <c r="D11" s="21">
        <v>1848</v>
      </c>
      <c r="E11" s="20">
        <v>1573</v>
      </c>
      <c r="F11" s="20">
        <v>1344</v>
      </c>
      <c r="G11" s="20">
        <v>1191</v>
      </c>
      <c r="H11" s="20">
        <v>1909</v>
      </c>
      <c r="I11" s="21">
        <v>2141</v>
      </c>
      <c r="J11" s="39">
        <v>2377</v>
      </c>
      <c r="K11" s="39" t="s">
        <v>33</v>
      </c>
      <c r="L11" s="39">
        <v>1641</v>
      </c>
      <c r="M11" s="20">
        <v>1397</v>
      </c>
      <c r="N11" s="20">
        <v>1455</v>
      </c>
      <c r="O11" s="20">
        <v>1488</v>
      </c>
      <c r="P11" s="20">
        <v>1416</v>
      </c>
      <c r="Q11" s="20">
        <v>1234</v>
      </c>
      <c r="R11" s="20">
        <v>751</v>
      </c>
      <c r="S11" s="20">
        <v>1358</v>
      </c>
      <c r="T11" s="20">
        <v>1184</v>
      </c>
      <c r="U11" s="20">
        <v>995</v>
      </c>
      <c r="V11" s="20">
        <v>930</v>
      </c>
      <c r="W11" s="20">
        <v>897</v>
      </c>
    </row>
    <row r="12" spans="1:23" s="15" customFormat="1" ht="12" customHeight="1" x14ac:dyDescent="0.2">
      <c r="A12" s="18" t="s">
        <v>34</v>
      </c>
      <c r="B12" s="21">
        <f>B9-B10-B11</f>
        <v>3740</v>
      </c>
      <c r="C12" s="21">
        <f>C9-C10-C11</f>
        <v>3563</v>
      </c>
      <c r="D12" s="21">
        <f>D9-D10-D11</f>
        <v>3188</v>
      </c>
      <c r="E12" s="20">
        <v>1990</v>
      </c>
      <c r="F12" s="20">
        <v>2350</v>
      </c>
      <c r="G12" s="20">
        <v>2345</v>
      </c>
      <c r="H12" s="20">
        <v>2888</v>
      </c>
      <c r="I12" s="21">
        <v>3740</v>
      </c>
      <c r="J12" s="39">
        <v>3563</v>
      </c>
      <c r="K12" s="39" t="s">
        <v>35</v>
      </c>
      <c r="L12" s="39">
        <v>3249</v>
      </c>
      <c r="M12" s="20">
        <v>3149</v>
      </c>
      <c r="N12" s="20">
        <v>3075</v>
      </c>
      <c r="O12" s="20">
        <v>3297</v>
      </c>
      <c r="P12" s="20">
        <v>3432</v>
      </c>
      <c r="Q12" s="20">
        <f>Q9-Q10-Q11</f>
        <v>3664</v>
      </c>
      <c r="R12" s="20">
        <f>R9-R10-R11</f>
        <v>4584</v>
      </c>
      <c r="S12" s="20">
        <v>4486</v>
      </c>
      <c r="T12" s="20">
        <v>4756</v>
      </c>
      <c r="U12" s="20">
        <v>3445</v>
      </c>
      <c r="V12" s="20">
        <v>3574</v>
      </c>
      <c r="W12" s="20">
        <v>3392</v>
      </c>
    </row>
    <row r="13" spans="1:23" s="36" customFormat="1" ht="12" customHeight="1" x14ac:dyDescent="0.2">
      <c r="A13" s="35" t="s">
        <v>36</v>
      </c>
      <c r="B13" s="20">
        <v>45928</v>
      </c>
      <c r="C13" s="20">
        <v>48164</v>
      </c>
      <c r="D13" s="20">
        <v>47435</v>
      </c>
      <c r="E13" s="20">
        <v>40556</v>
      </c>
      <c r="F13" s="20">
        <v>41532</v>
      </c>
      <c r="G13" s="20">
        <v>41492</v>
      </c>
      <c r="H13" s="20">
        <v>44293</v>
      </c>
      <c r="I13" s="20">
        <v>45928</v>
      </c>
      <c r="J13" s="39">
        <v>48164</v>
      </c>
      <c r="K13" s="39" t="s">
        <v>37</v>
      </c>
      <c r="L13" s="39">
        <v>46650</v>
      </c>
      <c r="M13" s="20">
        <v>47878</v>
      </c>
      <c r="N13" s="20">
        <v>49433</v>
      </c>
      <c r="O13" s="20">
        <v>49560</v>
      </c>
      <c r="P13" s="20">
        <v>52158</v>
      </c>
      <c r="Q13" s="20">
        <v>55650</v>
      </c>
      <c r="R13" s="20">
        <v>56561</v>
      </c>
      <c r="S13" s="20">
        <v>57664</v>
      </c>
      <c r="T13" s="20">
        <v>58956</v>
      </c>
      <c r="U13" s="20">
        <v>60792</v>
      </c>
      <c r="V13" s="20">
        <v>61697</v>
      </c>
      <c r="W13" s="20">
        <v>63259</v>
      </c>
    </row>
    <row r="14" spans="1:23" s="15" customFormat="1" ht="12" customHeight="1" x14ac:dyDescent="0.2">
      <c r="A14" s="18" t="s">
        <v>38</v>
      </c>
      <c r="B14" s="21">
        <v>8813</v>
      </c>
      <c r="C14" s="21">
        <v>8790</v>
      </c>
      <c r="D14" s="21">
        <v>7912</v>
      </c>
      <c r="E14" s="20">
        <v>8725</v>
      </c>
      <c r="F14" s="20">
        <v>8313</v>
      </c>
      <c r="G14" s="20">
        <v>8664</v>
      </c>
      <c r="H14" s="20">
        <v>8878</v>
      </c>
      <c r="I14" s="21">
        <v>8813</v>
      </c>
      <c r="J14" s="39">
        <v>8790</v>
      </c>
      <c r="K14" s="39" t="s">
        <v>39</v>
      </c>
      <c r="L14" s="39">
        <v>8061</v>
      </c>
      <c r="M14" s="20">
        <v>8300</v>
      </c>
      <c r="N14" s="20">
        <v>9188</v>
      </c>
      <c r="O14" s="20">
        <v>8662</v>
      </c>
      <c r="P14" s="20">
        <v>8840</v>
      </c>
      <c r="Q14" s="20">
        <v>8925</v>
      </c>
      <c r="R14" s="20">
        <v>8853</v>
      </c>
      <c r="S14" s="20">
        <v>9113</v>
      </c>
      <c r="T14" s="20">
        <v>9096</v>
      </c>
      <c r="U14" s="20">
        <v>8693</v>
      </c>
      <c r="V14" s="20">
        <v>9280</v>
      </c>
      <c r="W14" s="20">
        <v>8831</v>
      </c>
    </row>
    <row r="15" spans="1:23" s="15" customFormat="1" ht="12" customHeight="1" x14ac:dyDescent="0.2">
      <c r="A15" s="18" t="s">
        <v>40</v>
      </c>
      <c r="B15" s="21">
        <v>6260</v>
      </c>
      <c r="C15" s="21">
        <v>6167</v>
      </c>
      <c r="D15" s="21">
        <v>5977</v>
      </c>
      <c r="E15" s="20">
        <v>7736</v>
      </c>
      <c r="F15" s="20">
        <v>6997</v>
      </c>
      <c r="G15" s="20">
        <v>6385</v>
      </c>
      <c r="H15" s="20">
        <v>6103</v>
      </c>
      <c r="I15" s="21">
        <v>6260</v>
      </c>
      <c r="J15" s="39">
        <v>6167</v>
      </c>
      <c r="K15" s="39" t="s">
        <v>41</v>
      </c>
      <c r="L15" s="39">
        <v>5201</v>
      </c>
      <c r="M15" s="20">
        <v>4453</v>
      </c>
      <c r="N15" s="20">
        <v>4143</v>
      </c>
      <c r="O15" s="20">
        <v>4123</v>
      </c>
      <c r="P15" s="20">
        <v>4124</v>
      </c>
      <c r="Q15" s="20">
        <v>4177</v>
      </c>
      <c r="R15" s="20">
        <v>3873</v>
      </c>
      <c r="S15" s="20">
        <v>3812</v>
      </c>
      <c r="T15" s="20">
        <v>3602</v>
      </c>
      <c r="U15" s="20">
        <v>3158</v>
      </c>
      <c r="V15" s="20">
        <v>3142</v>
      </c>
      <c r="W15" s="20">
        <v>3142</v>
      </c>
    </row>
    <row r="16" spans="1:23" s="15" customFormat="1" ht="12" customHeight="1" x14ac:dyDescent="0.2">
      <c r="A16" s="18" t="s">
        <v>42</v>
      </c>
      <c r="B16" s="21">
        <v>11272</v>
      </c>
      <c r="C16" s="21">
        <v>12216</v>
      </c>
      <c r="D16" s="21">
        <v>12125</v>
      </c>
      <c r="E16" s="20">
        <v>9898</v>
      </c>
      <c r="F16" s="20">
        <v>10599</v>
      </c>
      <c r="G16" s="20">
        <v>11033</v>
      </c>
      <c r="H16" s="20">
        <v>11123</v>
      </c>
      <c r="I16" s="21">
        <v>12993</v>
      </c>
      <c r="J16" s="39">
        <v>14265</v>
      </c>
      <c r="K16" s="39" t="s">
        <v>43</v>
      </c>
      <c r="L16" s="39">
        <v>13256</v>
      </c>
      <c r="M16" s="20">
        <v>13117</v>
      </c>
      <c r="N16" s="20">
        <v>13204</v>
      </c>
      <c r="O16" s="20">
        <v>12929</v>
      </c>
      <c r="P16" s="20">
        <v>13711</v>
      </c>
      <c r="Q16" s="20">
        <v>11540</v>
      </c>
      <c r="R16" s="20">
        <v>11211</v>
      </c>
      <c r="S16" s="20">
        <v>11744</v>
      </c>
      <c r="T16" s="20">
        <v>10787</v>
      </c>
      <c r="U16" s="20">
        <v>12602</v>
      </c>
      <c r="V16" s="20">
        <v>13112</v>
      </c>
      <c r="W16" s="20">
        <v>12698</v>
      </c>
    </row>
    <row r="17" spans="1:23" s="15" customFormat="1" ht="12" customHeight="1" x14ac:dyDescent="0.2">
      <c r="A17" s="18" t="s">
        <v>44</v>
      </c>
      <c r="B17" s="21">
        <f>B13-B14-B15-B16</f>
        <v>19583</v>
      </c>
      <c r="C17" s="21">
        <f>C13-C14-C15-C16</f>
        <v>20991</v>
      </c>
      <c r="D17" s="21">
        <f>D13-D14-D15-D16</f>
        <v>21421</v>
      </c>
      <c r="E17" s="20">
        <v>14197</v>
      </c>
      <c r="F17" s="20">
        <v>15623</v>
      </c>
      <c r="G17" s="20">
        <v>15410</v>
      </c>
      <c r="H17" s="20">
        <v>18189</v>
      </c>
      <c r="I17" s="21">
        <v>17862</v>
      </c>
      <c r="J17" s="39">
        <v>18942</v>
      </c>
      <c r="K17" s="39" t="s">
        <v>45</v>
      </c>
      <c r="L17" s="39">
        <f>L13-(L14+L15+L16)</f>
        <v>20132</v>
      </c>
      <c r="M17" s="20">
        <v>22008</v>
      </c>
      <c r="N17" s="20">
        <v>22898</v>
      </c>
      <c r="O17" s="20">
        <v>23846</v>
      </c>
      <c r="P17" s="20">
        <v>25483</v>
      </c>
      <c r="Q17" s="20">
        <f>Q13-Q14-Q15-Q16</f>
        <v>31008</v>
      </c>
      <c r="R17" s="20">
        <f>R13-R14-R15-R16</f>
        <v>32624</v>
      </c>
      <c r="S17" s="20">
        <v>32995</v>
      </c>
      <c r="T17" s="20">
        <v>35471</v>
      </c>
      <c r="U17" s="20">
        <v>36339</v>
      </c>
      <c r="V17" s="20">
        <v>36163</v>
      </c>
      <c r="W17" s="20">
        <v>38588</v>
      </c>
    </row>
    <row r="18" spans="1:23" s="36" customFormat="1" ht="12" customHeight="1" x14ac:dyDescent="0.2">
      <c r="A18" s="35" t="s">
        <v>46</v>
      </c>
      <c r="B18" s="20">
        <v>79240</v>
      </c>
      <c r="C18" s="20">
        <v>80524</v>
      </c>
      <c r="D18" s="20">
        <v>68881</v>
      </c>
      <c r="E18" s="20">
        <v>84629</v>
      </c>
      <c r="F18" s="20">
        <v>78774</v>
      </c>
      <c r="G18" s="20">
        <v>78727</v>
      </c>
      <c r="H18" s="20">
        <v>70824</v>
      </c>
      <c r="I18" s="20">
        <v>79240</v>
      </c>
      <c r="J18" s="39">
        <v>80524</v>
      </c>
      <c r="K18" s="39" t="s">
        <v>47</v>
      </c>
      <c r="L18" s="39">
        <v>68927</v>
      </c>
      <c r="M18" s="20">
        <v>70160</v>
      </c>
      <c r="N18" s="20">
        <v>71050</v>
      </c>
      <c r="O18" s="20">
        <v>75105</v>
      </c>
      <c r="P18" s="20">
        <v>74836</v>
      </c>
      <c r="Q18" s="20">
        <v>72809</v>
      </c>
      <c r="R18" s="20">
        <v>69572</v>
      </c>
      <c r="S18" s="20">
        <v>69765</v>
      </c>
      <c r="T18" s="20">
        <v>67828</v>
      </c>
      <c r="U18" s="20">
        <v>69392</v>
      </c>
      <c r="V18" s="20">
        <v>68260</v>
      </c>
      <c r="W18" s="20">
        <v>67153</v>
      </c>
    </row>
    <row r="19" spans="1:23" s="15" customFormat="1" ht="12" customHeight="1" x14ac:dyDescent="0.2">
      <c r="A19" s="18" t="s">
        <v>48</v>
      </c>
      <c r="B19" s="21">
        <v>45325</v>
      </c>
      <c r="C19" s="21">
        <v>45657</v>
      </c>
      <c r="D19" s="21">
        <v>35532</v>
      </c>
      <c r="E19" s="20">
        <v>56588</v>
      </c>
      <c r="F19" s="20">
        <v>48629</v>
      </c>
      <c r="G19" s="20">
        <v>47988</v>
      </c>
      <c r="H19" s="20">
        <v>41637</v>
      </c>
      <c r="I19" s="21">
        <v>45325</v>
      </c>
      <c r="J19" s="39">
        <v>45657</v>
      </c>
      <c r="K19" s="39" t="s">
        <v>49</v>
      </c>
      <c r="L19" s="39">
        <v>34632</v>
      </c>
      <c r="M19" s="20">
        <v>33504</v>
      </c>
      <c r="N19" s="20">
        <v>32180</v>
      </c>
      <c r="O19" s="20">
        <v>33894</v>
      </c>
      <c r="P19" s="20">
        <v>30772</v>
      </c>
      <c r="Q19" s="20">
        <v>28831</v>
      </c>
      <c r="R19" s="20">
        <v>25723</v>
      </c>
      <c r="S19" s="20">
        <v>27059</v>
      </c>
      <c r="T19" s="20">
        <v>25257</v>
      </c>
      <c r="U19" s="20">
        <v>26185</v>
      </c>
      <c r="V19" s="20">
        <v>23156</v>
      </c>
      <c r="W19" s="20">
        <v>20259</v>
      </c>
    </row>
    <row r="20" spans="1:23" s="15" customFormat="1" ht="12" customHeight="1" x14ac:dyDescent="0.2">
      <c r="A20" s="18" t="s">
        <v>50</v>
      </c>
      <c r="B20" s="21">
        <v>26209</v>
      </c>
      <c r="C20" s="21">
        <v>27041</v>
      </c>
      <c r="D20" s="21">
        <v>24965</v>
      </c>
      <c r="E20" s="20">
        <v>22464</v>
      </c>
      <c r="F20" s="20">
        <v>24646</v>
      </c>
      <c r="G20" s="20">
        <v>25776</v>
      </c>
      <c r="H20" s="20">
        <v>24566</v>
      </c>
      <c r="I20" s="21">
        <v>26209</v>
      </c>
      <c r="J20" s="39">
        <v>27041</v>
      </c>
      <c r="K20" s="39" t="s">
        <v>51</v>
      </c>
      <c r="L20" s="39">
        <v>25708</v>
      </c>
      <c r="M20" s="20">
        <v>26720</v>
      </c>
      <c r="N20" s="20">
        <v>27529</v>
      </c>
      <c r="O20" s="20">
        <v>28371</v>
      </c>
      <c r="P20" s="20">
        <v>28211</v>
      </c>
      <c r="Q20" s="20">
        <v>28207</v>
      </c>
      <c r="R20" s="20">
        <v>28420</v>
      </c>
      <c r="S20" s="20">
        <v>28166</v>
      </c>
      <c r="T20" s="20">
        <v>28690</v>
      </c>
      <c r="U20" s="20">
        <v>28594</v>
      </c>
      <c r="V20" s="20">
        <v>29351</v>
      </c>
      <c r="W20" s="20">
        <v>29420</v>
      </c>
    </row>
    <row r="21" spans="1:23" s="15" customFormat="1" ht="12" customHeight="1" x14ac:dyDescent="0.2">
      <c r="A21" s="18" t="s">
        <v>52</v>
      </c>
      <c r="B21" s="21">
        <v>3303</v>
      </c>
      <c r="C21" s="21">
        <v>3041</v>
      </c>
      <c r="D21" s="21">
        <v>2475</v>
      </c>
      <c r="E21" s="20">
        <v>4659</v>
      </c>
      <c r="F21" s="20">
        <v>4286</v>
      </c>
      <c r="G21" s="20">
        <v>3713</v>
      </c>
      <c r="H21" s="20">
        <v>3090</v>
      </c>
      <c r="I21" s="21">
        <v>3303</v>
      </c>
      <c r="J21" s="39">
        <v>3041</v>
      </c>
      <c r="K21" s="39" t="s">
        <v>53</v>
      </c>
      <c r="L21" s="39">
        <v>2147</v>
      </c>
      <c r="M21" s="20">
        <v>1716</v>
      </c>
      <c r="N21" s="20">
        <v>1563</v>
      </c>
      <c r="O21" s="20">
        <v>1664</v>
      </c>
      <c r="P21" s="20">
        <v>2003</v>
      </c>
      <c r="Q21" s="20">
        <v>2129</v>
      </c>
      <c r="R21" s="20">
        <v>1863</v>
      </c>
      <c r="S21" s="20">
        <v>1857</v>
      </c>
      <c r="T21" s="20">
        <v>1939</v>
      </c>
      <c r="U21" s="20">
        <v>1849</v>
      </c>
      <c r="V21" s="20">
        <v>1751</v>
      </c>
      <c r="W21" s="20">
        <v>1613</v>
      </c>
    </row>
    <row r="22" spans="1:23" s="15" customFormat="1" ht="12" customHeight="1" x14ac:dyDescent="0.2">
      <c r="A22" s="18" t="s">
        <v>54</v>
      </c>
      <c r="B22" s="21">
        <f>B18-B19-B20-B21</f>
        <v>4403</v>
      </c>
      <c r="C22" s="21">
        <f>C18-C19-C20-C21</f>
        <v>4785</v>
      </c>
      <c r="D22" s="21">
        <f>D18-D19-D20-D21</f>
        <v>5909</v>
      </c>
      <c r="E22" s="20">
        <v>918</v>
      </c>
      <c r="F22" s="20">
        <v>1213</v>
      </c>
      <c r="G22" s="20">
        <v>1250</v>
      </c>
      <c r="H22" s="20">
        <v>1531</v>
      </c>
      <c r="I22" s="21">
        <v>4403</v>
      </c>
      <c r="J22" s="39">
        <v>4785</v>
      </c>
      <c r="K22" s="39" t="s">
        <v>55</v>
      </c>
      <c r="L22" s="39">
        <v>6440</v>
      </c>
      <c r="M22" s="20">
        <v>8220</v>
      </c>
      <c r="N22" s="20">
        <v>9778</v>
      </c>
      <c r="O22" s="20">
        <v>11176</v>
      </c>
      <c r="P22" s="20">
        <v>13850</v>
      </c>
      <c r="Q22" s="20">
        <f>Q18-Q19-Q20-Q21</f>
        <v>13642</v>
      </c>
      <c r="R22" s="20">
        <f>R18-R19-R20-R21</f>
        <v>13566</v>
      </c>
      <c r="S22" s="20">
        <v>12683</v>
      </c>
      <c r="T22" s="20">
        <v>11942</v>
      </c>
      <c r="U22" s="20">
        <v>12764</v>
      </c>
      <c r="V22" s="20">
        <v>14002</v>
      </c>
      <c r="W22" s="20">
        <v>15861</v>
      </c>
    </row>
    <row r="23" spans="1:23" s="15" customFormat="1" ht="12" customHeight="1" x14ac:dyDescent="0.2">
      <c r="A23" s="18" t="s">
        <v>56</v>
      </c>
      <c r="B23" s="20">
        <v>494</v>
      </c>
      <c r="C23" s="20">
        <v>643</v>
      </c>
      <c r="D23" s="20">
        <v>852</v>
      </c>
      <c r="E23" s="20">
        <v>15</v>
      </c>
      <c r="F23" s="20">
        <v>9</v>
      </c>
      <c r="G23" s="20">
        <v>8</v>
      </c>
      <c r="H23" s="20">
        <v>245</v>
      </c>
      <c r="I23" s="20">
        <v>494</v>
      </c>
      <c r="J23" s="39">
        <v>643</v>
      </c>
      <c r="K23" s="39">
        <v>652</v>
      </c>
      <c r="L23" s="39">
        <v>708</v>
      </c>
      <c r="M23" s="20">
        <v>810</v>
      </c>
      <c r="N23" s="20">
        <v>879</v>
      </c>
      <c r="O23" s="20">
        <v>927</v>
      </c>
      <c r="P23" s="20">
        <v>995</v>
      </c>
      <c r="Q23" s="20">
        <v>1079</v>
      </c>
      <c r="R23" s="20">
        <v>1121</v>
      </c>
      <c r="S23" s="20">
        <v>1106</v>
      </c>
      <c r="T23" s="20">
        <v>1122</v>
      </c>
      <c r="U23" s="20">
        <v>1104</v>
      </c>
      <c r="V23" s="20">
        <v>1129</v>
      </c>
      <c r="W23" s="20">
        <v>1155</v>
      </c>
    </row>
    <row r="24" spans="1:23" s="15" customFormat="1" ht="12" customHeight="1" x14ac:dyDescent="0.2">
      <c r="A24" s="18"/>
      <c r="B24" s="20"/>
      <c r="C24" s="20"/>
      <c r="D24" s="20"/>
      <c r="E24" s="10"/>
      <c r="F24" s="10"/>
      <c r="G24" s="10"/>
      <c r="H24" s="10"/>
      <c r="I24" s="20"/>
      <c r="J24" s="14"/>
      <c r="K24" s="14"/>
      <c r="L24" s="14"/>
      <c r="M24" s="5"/>
      <c r="N24" s="37"/>
      <c r="O24" s="10"/>
      <c r="P24" s="20"/>
      <c r="Q24" s="20"/>
      <c r="R24" s="20"/>
      <c r="S24" s="20"/>
      <c r="T24" s="20"/>
      <c r="U24" s="20"/>
      <c r="V24" s="20"/>
      <c r="W24" s="20"/>
    </row>
    <row r="25" spans="1:23" s="15" customFormat="1" ht="12" customHeight="1" x14ac:dyDescent="0.2">
      <c r="A25" s="42" t="s">
        <v>57</v>
      </c>
      <c r="B25" s="45">
        <v>697769</v>
      </c>
      <c r="C25" s="45">
        <v>708851</v>
      </c>
      <c r="D25" s="45">
        <v>705480</v>
      </c>
      <c r="E25" s="46">
        <v>680822</v>
      </c>
      <c r="F25" s="46">
        <v>632950</v>
      </c>
      <c r="G25" s="46">
        <v>625702</v>
      </c>
      <c r="H25" s="46">
        <v>612900</v>
      </c>
      <c r="I25" s="46">
        <v>697769</v>
      </c>
      <c r="J25" s="46">
        <v>708851</v>
      </c>
      <c r="K25" s="46">
        <v>705480</v>
      </c>
      <c r="L25" s="46">
        <v>712834</v>
      </c>
      <c r="M25" s="46">
        <v>726901</v>
      </c>
      <c r="N25" s="46">
        <v>740535</v>
      </c>
      <c r="O25" s="46">
        <v>748474</v>
      </c>
      <c r="P25" s="46">
        <f>SUM(P26:P27)</f>
        <v>746830</v>
      </c>
      <c r="Q25" s="46">
        <v>763649</v>
      </c>
      <c r="R25" s="46">
        <v>760427</v>
      </c>
      <c r="S25" s="46">
        <v>754884</v>
      </c>
      <c r="T25" s="46">
        <v>744846</v>
      </c>
      <c r="U25" s="46">
        <v>742878</v>
      </c>
      <c r="V25" s="46">
        <v>746658</v>
      </c>
      <c r="W25" s="46">
        <v>739820</v>
      </c>
    </row>
    <row r="26" spans="1:23" s="15" customFormat="1" ht="12" customHeight="1" x14ac:dyDescent="0.2">
      <c r="A26" s="18" t="s">
        <v>58</v>
      </c>
      <c r="B26" s="21">
        <v>508918</v>
      </c>
      <c r="C26" s="21">
        <v>505048</v>
      </c>
      <c r="D26" s="21">
        <v>503325</v>
      </c>
      <c r="E26" s="21">
        <v>549810</v>
      </c>
      <c r="F26" s="21">
        <v>496714</v>
      </c>
      <c r="G26" s="21">
        <v>488486</v>
      </c>
      <c r="H26" s="21">
        <v>438000</v>
      </c>
      <c r="I26" s="21">
        <v>508918</v>
      </c>
      <c r="J26" s="20">
        <v>505048</v>
      </c>
      <c r="K26" s="39" t="s">
        <v>59</v>
      </c>
      <c r="L26" s="20">
        <v>494635</v>
      </c>
      <c r="M26" s="20">
        <v>497021</v>
      </c>
      <c r="N26" s="20">
        <v>488412</v>
      </c>
      <c r="O26" s="20">
        <v>493246</v>
      </c>
      <c r="P26" s="20">
        <v>489227</v>
      </c>
      <c r="Q26" s="20">
        <v>488397</v>
      </c>
      <c r="R26" s="20">
        <v>491546</v>
      </c>
      <c r="S26" s="20">
        <v>493181</v>
      </c>
      <c r="T26" s="20">
        <v>486683</v>
      </c>
      <c r="U26" s="20">
        <v>481321</v>
      </c>
      <c r="V26" s="20">
        <v>480552</v>
      </c>
      <c r="W26" s="20">
        <v>471527</v>
      </c>
    </row>
    <row r="27" spans="1:23" s="15" customFormat="1" ht="12" customHeight="1" x14ac:dyDescent="0.2">
      <c r="A27" s="18" t="s">
        <v>109</v>
      </c>
      <c r="B27" s="21">
        <f>B25-B26</f>
        <v>188851</v>
      </c>
      <c r="C27" s="21">
        <f>C25-C26</f>
        <v>203803</v>
      </c>
      <c r="D27" s="21">
        <f>D25-D26</f>
        <v>202155</v>
      </c>
      <c r="E27" s="21">
        <f>E25-E26</f>
        <v>131012</v>
      </c>
      <c r="F27" s="21">
        <v>136236</v>
      </c>
      <c r="G27" s="21">
        <v>137216</v>
      </c>
      <c r="H27" s="21">
        <v>174900</v>
      </c>
      <c r="I27" s="21">
        <v>188851</v>
      </c>
      <c r="J27" s="20">
        <v>203802</v>
      </c>
      <c r="K27" s="39" t="s">
        <v>60</v>
      </c>
      <c r="L27" s="20">
        <v>218199</v>
      </c>
      <c r="M27" s="20">
        <v>229880</v>
      </c>
      <c r="N27" s="20">
        <v>252123</v>
      </c>
      <c r="O27" s="20">
        <v>255228</v>
      </c>
      <c r="P27" s="20">
        <v>257603</v>
      </c>
      <c r="Q27" s="20">
        <f>Q25-Q26</f>
        <v>275252</v>
      </c>
      <c r="R27" s="20">
        <f>R25-R26</f>
        <v>268881</v>
      </c>
      <c r="S27" s="20">
        <v>261703</v>
      </c>
      <c r="T27" s="20">
        <v>258163</v>
      </c>
      <c r="U27" s="20">
        <v>261557</v>
      </c>
      <c r="V27" s="20">
        <v>266106</v>
      </c>
      <c r="W27" s="20">
        <v>268293</v>
      </c>
    </row>
    <row r="28" spans="1:23" s="15" customFormat="1" ht="12" customHeight="1" x14ac:dyDescent="0.2">
      <c r="A28" s="18"/>
      <c r="B28" s="21"/>
      <c r="C28" s="21"/>
      <c r="D28" s="21"/>
      <c r="E28" s="5"/>
      <c r="F28" s="5"/>
      <c r="G28" s="5"/>
      <c r="H28" s="5"/>
      <c r="I28" s="21"/>
      <c r="J28" s="38"/>
      <c r="K28" s="38"/>
      <c r="L28" s="38"/>
      <c r="M28" s="5"/>
      <c r="N28" s="10"/>
      <c r="O28" s="10"/>
      <c r="P28" s="20"/>
      <c r="Q28" s="20"/>
      <c r="R28" s="20"/>
      <c r="S28" s="20"/>
      <c r="T28" s="20"/>
      <c r="U28" s="20"/>
      <c r="V28" s="20"/>
      <c r="W28" s="20"/>
    </row>
    <row r="29" spans="1:23" s="15" customFormat="1" ht="12" customHeight="1" x14ac:dyDescent="0.2">
      <c r="A29" s="40" t="s">
        <v>61</v>
      </c>
      <c r="B29" s="46">
        <v>36611</v>
      </c>
      <c r="C29" s="46">
        <v>41904</v>
      </c>
      <c r="D29" s="46">
        <v>42226</v>
      </c>
      <c r="E29" s="46">
        <f>SUM(E30:E31)</f>
        <v>68133</v>
      </c>
      <c r="F29" s="46">
        <v>39700</v>
      </c>
      <c r="G29" s="46">
        <v>40800</v>
      </c>
      <c r="H29" s="46">
        <v>37238</v>
      </c>
      <c r="I29" s="46">
        <v>36611</v>
      </c>
      <c r="J29" s="47">
        <v>41904</v>
      </c>
      <c r="K29" s="47" t="s">
        <v>62</v>
      </c>
      <c r="L29" s="47">
        <v>40857</v>
      </c>
      <c r="M29" s="46">
        <v>40664</v>
      </c>
      <c r="N29" s="46">
        <v>40273</v>
      </c>
      <c r="O29" s="46">
        <v>40845</v>
      </c>
      <c r="P29" s="46">
        <v>36953</v>
      </c>
      <c r="Q29" s="46">
        <v>45763</v>
      </c>
      <c r="R29" s="46">
        <v>47895</v>
      </c>
      <c r="S29" s="46">
        <v>48511</v>
      </c>
      <c r="T29" s="46">
        <v>48989</v>
      </c>
      <c r="U29" s="46">
        <v>50642</v>
      </c>
      <c r="V29" s="46">
        <v>46631</v>
      </c>
      <c r="W29" s="46">
        <v>48436</v>
      </c>
    </row>
    <row r="30" spans="1:23" s="15" customFormat="1" ht="12" customHeight="1" x14ac:dyDescent="0.2">
      <c r="A30" s="18"/>
      <c r="B30" s="21"/>
      <c r="C30" s="21"/>
      <c r="D30" s="21"/>
      <c r="E30" s="34"/>
      <c r="F30" s="34"/>
      <c r="G30" s="34"/>
      <c r="H30" s="34"/>
      <c r="I30" s="21"/>
      <c r="J30" s="38"/>
      <c r="K30" s="38"/>
      <c r="L30" s="38"/>
      <c r="M30" s="5"/>
      <c r="N30" s="11"/>
      <c r="O30" s="10"/>
      <c r="P30" s="20"/>
      <c r="Q30" s="20"/>
      <c r="R30" s="20"/>
      <c r="S30" s="20"/>
      <c r="T30" s="20"/>
      <c r="U30" s="20"/>
      <c r="V30" s="20"/>
      <c r="W30" s="20"/>
    </row>
    <row r="31" spans="1:23" s="15" customFormat="1" ht="12" customHeight="1" x14ac:dyDescent="0.2">
      <c r="A31" s="40" t="s">
        <v>63</v>
      </c>
      <c r="B31" s="46">
        <v>67770</v>
      </c>
      <c r="C31" s="46">
        <v>67997</v>
      </c>
      <c r="D31" s="46">
        <v>68873</v>
      </c>
      <c r="E31" s="46">
        <v>68133</v>
      </c>
      <c r="F31" s="46">
        <v>67500</v>
      </c>
      <c r="G31" s="46">
        <v>66400</v>
      </c>
      <c r="H31" s="46">
        <v>70400</v>
      </c>
      <c r="I31" s="46">
        <v>67770</v>
      </c>
      <c r="J31" s="47">
        <v>67997</v>
      </c>
      <c r="K31" s="47" t="s">
        <v>64</v>
      </c>
      <c r="L31" s="47">
        <v>63997</v>
      </c>
      <c r="M31" s="46">
        <v>63927</v>
      </c>
      <c r="N31" s="46">
        <v>64416</v>
      </c>
      <c r="O31" s="46">
        <v>64743</v>
      </c>
      <c r="P31" s="46">
        <v>67105</v>
      </c>
      <c r="Q31" s="46">
        <v>67575</v>
      </c>
      <c r="R31" s="46">
        <v>68173</v>
      </c>
      <c r="S31" s="46">
        <v>68022</v>
      </c>
      <c r="T31" s="46">
        <v>69750</v>
      </c>
      <c r="U31" s="46">
        <v>69688</v>
      </c>
      <c r="V31" s="46">
        <v>70820</v>
      </c>
      <c r="W31" s="46">
        <v>69080</v>
      </c>
    </row>
    <row r="32" spans="1:23" s="15" customFormat="1" ht="12" customHeight="1" x14ac:dyDescent="0.2">
      <c r="A32" s="16"/>
      <c r="B32" s="17"/>
      <c r="C32" s="17"/>
      <c r="D32" s="17"/>
      <c r="E32" s="5"/>
      <c r="F32" s="5"/>
      <c r="G32" s="5"/>
      <c r="H32" s="5"/>
      <c r="I32" s="17"/>
      <c r="J32" s="38"/>
      <c r="K32" s="38"/>
      <c r="L32" s="38"/>
      <c r="M32" s="5"/>
      <c r="N32" s="10"/>
      <c r="O32" s="10"/>
      <c r="P32" s="20"/>
      <c r="Q32" s="20"/>
      <c r="R32" s="20"/>
      <c r="S32" s="20"/>
      <c r="T32" s="20"/>
      <c r="U32" s="20"/>
      <c r="V32" s="20"/>
      <c r="W32" s="20"/>
    </row>
    <row r="33" spans="1:23" s="15" customFormat="1" ht="12" customHeight="1" x14ac:dyDescent="0.2">
      <c r="A33" s="40" t="s">
        <v>110</v>
      </c>
      <c r="B33" s="46">
        <v>42361</v>
      </c>
      <c r="C33" s="46">
        <v>44527</v>
      </c>
      <c r="D33" s="46">
        <v>54569</v>
      </c>
      <c r="E33" s="46">
        <v>35844</v>
      </c>
      <c r="F33" s="46">
        <v>33590</v>
      </c>
      <c r="G33" s="46">
        <v>34468</v>
      </c>
      <c r="H33" s="46">
        <v>35534</v>
      </c>
      <c r="I33" s="46">
        <v>42361</v>
      </c>
      <c r="J33" s="47">
        <v>44527</v>
      </c>
      <c r="K33" s="47" t="s">
        <v>65</v>
      </c>
      <c r="L33" s="47">
        <v>55536</v>
      </c>
      <c r="M33" s="46">
        <v>51048</v>
      </c>
      <c r="N33" s="46">
        <v>50804</v>
      </c>
      <c r="O33" s="46">
        <v>48373</v>
      </c>
      <c r="P33" s="46">
        <v>50834</v>
      </c>
      <c r="Q33" s="46">
        <v>54128</v>
      </c>
      <c r="R33" s="46">
        <v>60467</v>
      </c>
      <c r="S33" s="46">
        <v>57213</v>
      </c>
      <c r="T33" s="46">
        <v>56341</v>
      </c>
      <c r="U33" s="46">
        <v>56075</v>
      </c>
      <c r="V33" s="46">
        <v>48101</v>
      </c>
      <c r="W33" s="46">
        <v>57009</v>
      </c>
    </row>
    <row r="34" spans="1:23" s="2" customFormat="1" ht="12" customHeight="1" x14ac:dyDescent="0.2">
      <c r="A34" s="24"/>
      <c r="B34" s="22"/>
      <c r="C34" s="22"/>
      <c r="D34" s="22"/>
      <c r="I34" s="25"/>
      <c r="P34" s="25"/>
      <c r="Q34" s="4"/>
      <c r="R34" s="22"/>
      <c r="S34" s="22"/>
      <c r="T34" s="22"/>
      <c r="U34" s="22"/>
      <c r="V34" s="22"/>
      <c r="W34" s="22"/>
    </row>
    <row r="35" spans="1:23" s="2" customFormat="1" ht="12.75" customHeight="1" x14ac:dyDescent="0.2">
      <c r="A35" s="2" t="s">
        <v>66</v>
      </c>
      <c r="I35" s="26"/>
      <c r="P35" s="26"/>
      <c r="Q35" s="6"/>
    </row>
    <row r="36" spans="1:23" s="2" customFormat="1" ht="12.75" customHeight="1" x14ac:dyDescent="0.2">
      <c r="I36" s="26"/>
      <c r="J36" s="26"/>
      <c r="K36" s="26"/>
      <c r="L36" s="26"/>
      <c r="M36" s="26"/>
      <c r="N36" s="26"/>
      <c r="O36" s="26"/>
      <c r="P36" s="26"/>
      <c r="Q36" s="6"/>
    </row>
    <row r="37" spans="1:23" s="1" customFormat="1" x14ac:dyDescent="0.2">
      <c r="A37" s="2" t="s">
        <v>67</v>
      </c>
      <c r="I37" s="9"/>
      <c r="J37" s="9"/>
      <c r="K37" s="9"/>
      <c r="L37" s="9"/>
      <c r="M37" s="9"/>
      <c r="N37" s="9"/>
      <c r="O37" s="9"/>
      <c r="P37" s="9"/>
      <c r="Q37" s="7"/>
    </row>
    <row r="38" spans="1:23" s="1" customFormat="1" x14ac:dyDescent="0.2">
      <c r="A38" s="2"/>
      <c r="I38" s="9"/>
      <c r="J38" s="9"/>
      <c r="K38" s="9"/>
      <c r="L38" s="9"/>
      <c r="M38" s="9"/>
      <c r="N38" s="9"/>
      <c r="O38" s="9"/>
      <c r="P38" s="9"/>
      <c r="Q38" s="7"/>
    </row>
    <row r="39" spans="1:23" s="1" customFormat="1" x14ac:dyDescent="0.2">
      <c r="I39" s="9"/>
      <c r="J39" s="9"/>
      <c r="K39" s="9"/>
      <c r="L39" s="9"/>
      <c r="M39" s="9"/>
      <c r="N39" s="9"/>
      <c r="O39" s="9"/>
      <c r="P39" s="9"/>
      <c r="Q39" s="7"/>
    </row>
    <row r="40" spans="1:23" ht="20.100000000000001" customHeight="1" x14ac:dyDescent="0.2">
      <c r="A40" s="3" t="s">
        <v>68</v>
      </c>
      <c r="R40" s="7"/>
      <c r="S40" s="7"/>
      <c r="T40" s="7"/>
      <c r="U40" s="7"/>
      <c r="V40" s="7"/>
      <c r="W40" s="7"/>
    </row>
    <row r="41" spans="1:23" s="36" customFormat="1" ht="12" customHeight="1" x14ac:dyDescent="0.2">
      <c r="A41" s="42" t="s">
        <v>69</v>
      </c>
      <c r="B41" s="41">
        <v>2000</v>
      </c>
      <c r="C41" s="41">
        <v>2001</v>
      </c>
      <c r="D41" s="57">
        <v>2002</v>
      </c>
      <c r="E41" s="58" t="s">
        <v>70</v>
      </c>
      <c r="F41" s="48">
        <v>1997</v>
      </c>
      <c r="G41" s="48">
        <v>1998</v>
      </c>
      <c r="H41" s="48">
        <v>1999</v>
      </c>
      <c r="I41" s="48">
        <v>2000</v>
      </c>
      <c r="J41" s="48">
        <v>2001</v>
      </c>
      <c r="K41" s="48">
        <v>2002</v>
      </c>
      <c r="L41" s="48">
        <v>2003</v>
      </c>
      <c r="M41" s="48">
        <v>2004</v>
      </c>
      <c r="N41" s="48">
        <v>2005</v>
      </c>
      <c r="O41" s="48">
        <v>2006</v>
      </c>
      <c r="P41" s="48">
        <v>2007</v>
      </c>
      <c r="Q41" s="48">
        <v>2008</v>
      </c>
      <c r="R41" s="7"/>
      <c r="S41" s="7"/>
      <c r="T41" s="7"/>
      <c r="U41" s="7"/>
      <c r="V41" s="7"/>
      <c r="W41" s="7"/>
    </row>
    <row r="42" spans="1:23" s="15" customFormat="1" ht="12" customHeight="1" x14ac:dyDescent="0.2">
      <c r="A42" s="60"/>
      <c r="B42" s="41"/>
      <c r="C42" s="41"/>
      <c r="D42" s="41"/>
      <c r="E42" s="56" t="s">
        <v>71</v>
      </c>
      <c r="F42" s="56" t="s">
        <v>72</v>
      </c>
      <c r="G42" s="56" t="s">
        <v>73</v>
      </c>
      <c r="H42" s="56" t="s">
        <v>74</v>
      </c>
      <c r="I42" s="56" t="s">
        <v>75</v>
      </c>
      <c r="J42" s="56" t="s">
        <v>76</v>
      </c>
      <c r="K42" s="56" t="s">
        <v>77</v>
      </c>
      <c r="L42" s="56" t="s">
        <v>78</v>
      </c>
      <c r="M42" s="56" t="s">
        <v>79</v>
      </c>
      <c r="N42" s="56" t="s">
        <v>80</v>
      </c>
      <c r="O42" s="56" t="s">
        <v>81</v>
      </c>
      <c r="P42" s="56" t="s">
        <v>82</v>
      </c>
      <c r="Q42" s="56" t="s">
        <v>83</v>
      </c>
      <c r="R42" s="7"/>
      <c r="S42" s="7"/>
      <c r="T42" s="7"/>
      <c r="U42" s="7"/>
      <c r="V42" s="7"/>
      <c r="W42" s="7"/>
    </row>
    <row r="43" spans="1:23" s="15" customFormat="1" ht="12" customHeight="1" x14ac:dyDescent="0.2">
      <c r="A43" s="16"/>
      <c r="B43" s="30"/>
      <c r="C43" s="30"/>
      <c r="D43" s="30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33"/>
      <c r="Q43" s="33"/>
      <c r="R43" s="7"/>
      <c r="S43" s="7"/>
      <c r="T43" s="7"/>
      <c r="U43" s="7"/>
      <c r="V43" s="7"/>
      <c r="W43" s="7"/>
    </row>
    <row r="44" spans="1:23" s="15" customFormat="1" ht="12" customHeight="1" x14ac:dyDescent="0.2">
      <c r="A44" s="41" t="s">
        <v>84</v>
      </c>
      <c r="B44" s="51">
        <v>1410155</v>
      </c>
      <c r="C44" s="51">
        <v>1419714</v>
      </c>
      <c r="D44" s="51">
        <v>1297855</v>
      </c>
      <c r="E44" s="46">
        <v>549</v>
      </c>
      <c r="F44" s="46">
        <v>497</v>
      </c>
      <c r="G44" s="46">
        <v>488</v>
      </c>
      <c r="H44" s="46">
        <v>438</v>
      </c>
      <c r="I44" s="46">
        <v>462</v>
      </c>
      <c r="J44" s="46">
        <v>461</v>
      </c>
      <c r="K44" s="46">
        <v>456</v>
      </c>
      <c r="L44" s="46">
        <v>454</v>
      </c>
      <c r="M44" s="46">
        <v>456</v>
      </c>
      <c r="N44" s="46">
        <v>448</v>
      </c>
      <c r="O44" s="46">
        <v>450</v>
      </c>
      <c r="P44" s="52">
        <v>447</v>
      </c>
      <c r="Q44" s="52">
        <v>438</v>
      </c>
      <c r="R44" s="7"/>
      <c r="S44" s="7"/>
      <c r="T44" s="7"/>
      <c r="U44" s="7"/>
      <c r="V44" s="7"/>
      <c r="W44" s="7"/>
    </row>
    <row r="45" spans="1:23" s="15" customFormat="1" ht="12" customHeight="1" x14ac:dyDescent="0.2">
      <c r="A45" s="41" t="s">
        <v>85</v>
      </c>
      <c r="B45" s="51">
        <v>17403</v>
      </c>
      <c r="C45" s="51">
        <v>20789</v>
      </c>
      <c r="D45" s="51">
        <v>19906</v>
      </c>
      <c r="E45" s="46">
        <v>2490</v>
      </c>
      <c r="F45" s="46">
        <v>2564</v>
      </c>
      <c r="G45" s="46">
        <v>2594</v>
      </c>
      <c r="H45" s="46">
        <v>2633</v>
      </c>
      <c r="I45" s="46">
        <v>2714</v>
      </c>
      <c r="J45" s="46">
        <v>2749</v>
      </c>
      <c r="K45" s="46">
        <v>2735</v>
      </c>
      <c r="L45" s="46">
        <v>2699</v>
      </c>
      <c r="M45" s="46">
        <v>2732</v>
      </c>
      <c r="N45" s="46">
        <v>2755</v>
      </c>
      <c r="O45" s="46">
        <v>2728</v>
      </c>
      <c r="P45" s="52">
        <v>2785</v>
      </c>
      <c r="Q45" s="52">
        <v>2958</v>
      </c>
      <c r="R45" s="7"/>
      <c r="S45" s="7"/>
      <c r="T45" s="7"/>
      <c r="U45" s="7"/>
      <c r="V45" s="7"/>
      <c r="W45" s="7"/>
    </row>
    <row r="46" spans="1:23" s="15" customFormat="1" ht="12" customHeight="1" x14ac:dyDescent="0.2">
      <c r="A46" s="18" t="s">
        <v>86</v>
      </c>
      <c r="B46" s="23">
        <v>462411</v>
      </c>
      <c r="C46" s="23">
        <v>460524</v>
      </c>
      <c r="D46" s="23">
        <v>455880</v>
      </c>
      <c r="E46" s="21">
        <v>1531</v>
      </c>
      <c r="F46" s="21">
        <v>1539</v>
      </c>
      <c r="G46" s="21">
        <v>1545</v>
      </c>
      <c r="H46" s="21">
        <v>1503</v>
      </c>
      <c r="I46" s="21">
        <v>1410</v>
      </c>
      <c r="J46" s="21">
        <v>1420</v>
      </c>
      <c r="K46" s="21">
        <v>1298</v>
      </c>
      <c r="L46" s="21">
        <v>1295</v>
      </c>
      <c r="M46" s="21">
        <v>1323</v>
      </c>
      <c r="N46" s="21">
        <v>1372</v>
      </c>
      <c r="O46" s="21">
        <v>1403</v>
      </c>
      <c r="P46" s="19">
        <v>1427</v>
      </c>
      <c r="Q46" s="19">
        <v>1444</v>
      </c>
      <c r="R46" s="7"/>
      <c r="S46" s="7"/>
      <c r="T46" s="7"/>
      <c r="U46" s="7"/>
      <c r="V46" s="7"/>
      <c r="W46" s="7"/>
    </row>
    <row r="47" spans="1:23" s="15" customFormat="1" ht="12" customHeight="1" x14ac:dyDescent="0.2">
      <c r="A47" s="18" t="s">
        <v>87</v>
      </c>
      <c r="B47" s="23">
        <v>252166</v>
      </c>
      <c r="C47" s="23">
        <v>259329</v>
      </c>
      <c r="D47" s="23">
        <v>263096</v>
      </c>
      <c r="E47" s="21">
        <v>356</v>
      </c>
      <c r="F47" s="21">
        <v>375</v>
      </c>
      <c r="G47" s="21">
        <v>402</v>
      </c>
      <c r="H47" s="21">
        <v>337</v>
      </c>
      <c r="I47" s="21">
        <v>459</v>
      </c>
      <c r="J47" s="21">
        <v>465</v>
      </c>
      <c r="K47" s="21">
        <v>506</v>
      </c>
      <c r="L47" s="21">
        <v>496</v>
      </c>
      <c r="M47" s="21">
        <v>494</v>
      </c>
      <c r="N47" s="21">
        <v>481</v>
      </c>
      <c r="O47" s="21">
        <v>464</v>
      </c>
      <c r="P47" s="19">
        <v>452</v>
      </c>
      <c r="Q47" s="19">
        <v>551</v>
      </c>
      <c r="R47" s="7"/>
      <c r="S47" s="7"/>
      <c r="T47" s="7"/>
      <c r="U47" s="7"/>
      <c r="V47" s="7"/>
      <c r="W47" s="7"/>
    </row>
    <row r="48" spans="1:23" s="15" customFormat="1" ht="12" customHeight="1" x14ac:dyDescent="0.2">
      <c r="A48" s="18" t="s">
        <v>88</v>
      </c>
      <c r="B48" s="23">
        <v>32731</v>
      </c>
      <c r="C48" s="23">
        <v>76269</v>
      </c>
      <c r="D48" s="23">
        <v>101010</v>
      </c>
      <c r="E48" s="21">
        <v>430</v>
      </c>
      <c r="F48" s="21">
        <v>440</v>
      </c>
      <c r="G48" s="21">
        <v>438</v>
      </c>
      <c r="H48" s="21">
        <v>460</v>
      </c>
      <c r="I48" s="21">
        <v>252</v>
      </c>
      <c r="J48" s="21">
        <v>259</v>
      </c>
      <c r="K48" s="21">
        <v>263</v>
      </c>
      <c r="L48" s="21">
        <v>247</v>
      </c>
      <c r="M48" s="21">
        <v>247</v>
      </c>
      <c r="N48" s="21">
        <v>251</v>
      </c>
      <c r="O48" s="21">
        <v>251</v>
      </c>
      <c r="P48" s="19">
        <v>261</v>
      </c>
      <c r="Q48" s="19">
        <v>259</v>
      </c>
      <c r="R48" s="7"/>
      <c r="S48" s="7"/>
      <c r="T48" s="7"/>
      <c r="U48" s="7"/>
      <c r="V48" s="7"/>
      <c r="W48" s="7"/>
    </row>
    <row r="49" spans="1:23" s="15" customFormat="1" ht="12" customHeight="1" x14ac:dyDescent="0.2">
      <c r="A49" s="18" t="s">
        <v>89</v>
      </c>
      <c r="B49" s="23">
        <v>98708</v>
      </c>
      <c r="C49" s="23">
        <v>87758</v>
      </c>
      <c r="D49" s="23">
        <v>66379</v>
      </c>
      <c r="E49" s="21">
        <v>173</v>
      </c>
      <c r="F49" s="21">
        <v>210</v>
      </c>
      <c r="G49" s="21">
        <v>209</v>
      </c>
      <c r="H49" s="21">
        <v>333</v>
      </c>
      <c r="I49" s="21">
        <v>593</v>
      </c>
      <c r="J49" s="21">
        <v>605</v>
      </c>
      <c r="K49" s="21">
        <v>667</v>
      </c>
      <c r="L49" s="21">
        <v>661</v>
      </c>
      <c r="M49" s="21">
        <v>668</v>
      </c>
      <c r="N49" s="21">
        <v>652</v>
      </c>
      <c r="O49" s="21">
        <v>611</v>
      </c>
      <c r="P49" s="19">
        <v>646</v>
      </c>
      <c r="Q49" s="19">
        <v>705</v>
      </c>
      <c r="R49" s="7"/>
      <c r="S49" s="7"/>
      <c r="T49" s="7"/>
      <c r="U49" s="7"/>
      <c r="V49" s="7"/>
      <c r="W49" s="7"/>
    </row>
    <row r="50" spans="1:23" s="15" customFormat="1" ht="12" customHeight="1" x14ac:dyDescent="0.2">
      <c r="A50" s="41" t="s">
        <v>90</v>
      </c>
      <c r="B50" s="51">
        <v>327713</v>
      </c>
      <c r="C50" s="51">
        <v>316662</v>
      </c>
      <c r="D50" s="51">
        <v>350362</v>
      </c>
      <c r="E50" s="46">
        <v>3039</v>
      </c>
      <c r="F50" s="46">
        <v>3061</v>
      </c>
      <c r="G50" s="46">
        <v>3082</v>
      </c>
      <c r="H50" s="46">
        <v>3071</v>
      </c>
      <c r="I50" s="46">
        <v>3176</v>
      </c>
      <c r="J50" s="46">
        <v>3209</v>
      </c>
      <c r="K50" s="46">
        <v>3191</v>
      </c>
      <c r="L50" s="46">
        <v>3152</v>
      </c>
      <c r="M50" s="46">
        <v>3187</v>
      </c>
      <c r="N50" s="46">
        <v>3203</v>
      </c>
      <c r="O50" s="46">
        <v>3179</v>
      </c>
      <c r="P50" s="52">
        <v>3233</v>
      </c>
      <c r="Q50" s="52">
        <v>3396</v>
      </c>
      <c r="R50" s="7"/>
      <c r="S50" s="7"/>
      <c r="T50" s="7"/>
      <c r="U50" s="7"/>
      <c r="V50" s="7"/>
      <c r="W50" s="7"/>
    </row>
    <row r="51" spans="1:23" s="1" customFormat="1" ht="12" customHeight="1" x14ac:dyDescent="0.2">
      <c r="I51" s="9"/>
      <c r="J51" s="9"/>
      <c r="K51" s="9"/>
      <c r="L51" s="9"/>
      <c r="M51" s="9"/>
      <c r="N51" s="9"/>
      <c r="O51" s="9"/>
      <c r="P51" s="9"/>
      <c r="Q51" s="7"/>
    </row>
    <row r="52" spans="1:23" s="1" customFormat="1" x14ac:dyDescent="0.2">
      <c r="A52" s="2" t="s">
        <v>91</v>
      </c>
      <c r="I52" s="9"/>
      <c r="J52" s="9"/>
      <c r="K52" s="9"/>
      <c r="L52" s="9"/>
      <c r="M52" s="9"/>
      <c r="N52" s="9"/>
      <c r="O52" s="9"/>
      <c r="P52" s="9"/>
      <c r="Q52" s="7"/>
    </row>
    <row r="53" spans="1:23" s="1" customFormat="1" x14ac:dyDescent="0.2">
      <c r="I53" s="9"/>
      <c r="J53" s="9"/>
      <c r="K53" s="9"/>
      <c r="L53" s="9"/>
      <c r="M53" s="9"/>
      <c r="N53" s="9"/>
      <c r="O53" s="9"/>
      <c r="P53" s="9"/>
      <c r="Q53" s="7"/>
    </row>
    <row r="54" spans="1:23" s="1" customFormat="1" x14ac:dyDescent="0.2">
      <c r="I54" s="9"/>
      <c r="J54" s="9"/>
      <c r="K54" s="9"/>
      <c r="L54" s="9"/>
      <c r="M54" s="9"/>
      <c r="N54" s="9"/>
      <c r="O54" s="9"/>
      <c r="P54" s="9"/>
      <c r="Q54" s="7"/>
    </row>
    <row r="55" spans="1:23" ht="20.100000000000001" customHeight="1" x14ac:dyDescent="0.2">
      <c r="A55" s="3" t="s">
        <v>92</v>
      </c>
    </row>
    <row r="56" spans="1:23" s="36" customFormat="1" ht="12" customHeight="1" x14ac:dyDescent="0.2">
      <c r="A56" s="42" t="s">
        <v>93</v>
      </c>
      <c r="B56" s="41">
        <v>2000</v>
      </c>
      <c r="C56" s="41">
        <v>2001</v>
      </c>
      <c r="D56" s="41">
        <v>2002</v>
      </c>
      <c r="E56" s="44" t="s">
        <v>94</v>
      </c>
      <c r="F56" s="48">
        <v>1997</v>
      </c>
      <c r="G56" s="48">
        <v>1998</v>
      </c>
      <c r="H56" s="48">
        <v>1999</v>
      </c>
      <c r="I56" s="43">
        <v>2000</v>
      </c>
      <c r="J56" s="43">
        <v>2001</v>
      </c>
      <c r="K56" s="43">
        <v>2002</v>
      </c>
      <c r="L56" s="43">
        <v>2003</v>
      </c>
      <c r="M56" s="43">
        <v>2004</v>
      </c>
      <c r="N56" s="43">
        <v>2005</v>
      </c>
      <c r="O56" s="43">
        <v>2006</v>
      </c>
      <c r="P56" s="44">
        <v>2007</v>
      </c>
      <c r="Q56" s="44">
        <v>2008</v>
      </c>
      <c r="R56" s="44">
        <v>2009</v>
      </c>
      <c r="S56" s="44">
        <v>2010</v>
      </c>
      <c r="T56" s="44">
        <v>2011</v>
      </c>
      <c r="U56" s="44">
        <v>2012</v>
      </c>
      <c r="V56" s="44">
        <v>2013</v>
      </c>
      <c r="W56" s="44">
        <v>2014</v>
      </c>
    </row>
    <row r="57" spans="1:23" s="15" customFormat="1" ht="12" customHeight="1" x14ac:dyDescent="0.2">
      <c r="A57" s="16"/>
      <c r="B57" s="30"/>
      <c r="C57" s="30"/>
      <c r="D57" s="30"/>
      <c r="E57" s="30"/>
      <c r="F57" s="30"/>
      <c r="G57" s="30"/>
      <c r="H57" s="30"/>
      <c r="I57" s="32"/>
      <c r="J57" s="32"/>
      <c r="K57" s="32"/>
      <c r="L57" s="32"/>
      <c r="M57" s="32"/>
      <c r="N57" s="32"/>
      <c r="O57" s="32"/>
      <c r="P57" s="33"/>
      <c r="Q57" s="33"/>
      <c r="R57" s="31"/>
      <c r="S57" s="31"/>
      <c r="T57" s="31"/>
      <c r="U57" s="31"/>
      <c r="V57" s="31"/>
      <c r="W57" s="31"/>
    </row>
    <row r="58" spans="1:23" s="15" customFormat="1" ht="12" customHeight="1" x14ac:dyDescent="0.2">
      <c r="A58" s="18" t="s">
        <v>95</v>
      </c>
      <c r="B58" s="23">
        <v>1410155</v>
      </c>
      <c r="C58" s="23">
        <v>1419714</v>
      </c>
      <c r="D58" s="23">
        <v>1297855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19">
        <v>1426736</v>
      </c>
      <c r="Q58" s="19">
        <v>1443644</v>
      </c>
      <c r="R58" s="19">
        <v>1429872</v>
      </c>
      <c r="S58" s="19">
        <v>1453442</v>
      </c>
      <c r="T58" s="19">
        <v>1443145</v>
      </c>
      <c r="U58" s="19">
        <v>1458231</v>
      </c>
      <c r="V58" s="19">
        <v>1486342</v>
      </c>
      <c r="W58" s="19">
        <v>1480970</v>
      </c>
    </row>
    <row r="59" spans="1:23" s="15" customFormat="1" ht="12" customHeight="1" x14ac:dyDescent="0.2">
      <c r="A59" s="18" t="s">
        <v>96</v>
      </c>
      <c r="B59" s="23">
        <v>17403</v>
      </c>
      <c r="C59" s="23">
        <v>20789</v>
      </c>
      <c r="D59" s="23">
        <v>19906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19">
        <v>18779</v>
      </c>
      <c r="Q59" s="19">
        <v>16855</v>
      </c>
      <c r="R59" s="19">
        <v>16808</v>
      </c>
      <c r="S59" s="19">
        <v>15999</v>
      </c>
      <c r="T59" s="19">
        <v>16223</v>
      </c>
      <c r="U59" s="19">
        <v>23214</v>
      </c>
      <c r="V59" s="19">
        <v>23251</v>
      </c>
      <c r="W59" s="19">
        <v>25947</v>
      </c>
    </row>
    <row r="60" spans="1:23" s="15" customFormat="1" ht="12" customHeight="1" x14ac:dyDescent="0.2">
      <c r="A60" s="18" t="s">
        <v>97</v>
      </c>
      <c r="B60" s="23">
        <v>462411</v>
      </c>
      <c r="C60" s="23">
        <v>460524</v>
      </c>
      <c r="D60" s="23">
        <v>455880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19">
        <v>447445</v>
      </c>
      <c r="Q60" s="19">
        <v>438267</v>
      </c>
      <c r="R60" s="19">
        <v>425410</v>
      </c>
      <c r="S60" s="19">
        <v>422867</v>
      </c>
      <c r="T60" s="19">
        <v>415910</v>
      </c>
      <c r="U60" s="19">
        <v>411721</v>
      </c>
      <c r="V60" s="19">
        <v>408784</v>
      </c>
      <c r="W60" s="19">
        <v>405559</v>
      </c>
    </row>
    <row r="61" spans="1:23" s="15" customFormat="1" ht="12" customHeight="1" x14ac:dyDescent="0.2">
      <c r="A61" s="18" t="s">
        <v>98</v>
      </c>
      <c r="B61" s="23">
        <v>252166</v>
      </c>
      <c r="C61" s="23">
        <v>259329</v>
      </c>
      <c r="D61" s="23">
        <v>263096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19">
        <v>261331</v>
      </c>
      <c r="Q61" s="19">
        <v>258686</v>
      </c>
      <c r="R61" s="19">
        <v>262261</v>
      </c>
      <c r="S61" s="19">
        <v>266864</v>
      </c>
      <c r="T61" s="19">
        <v>279259</v>
      </c>
      <c r="U61" s="19">
        <v>279488</v>
      </c>
      <c r="V61" s="19">
        <v>286420</v>
      </c>
      <c r="W61" s="19">
        <v>281120</v>
      </c>
    </row>
    <row r="62" spans="1:23" s="15" customFormat="1" ht="12" customHeight="1" x14ac:dyDescent="0.2">
      <c r="A62" s="18" t="s">
        <v>99</v>
      </c>
      <c r="B62" s="23">
        <v>32731</v>
      </c>
      <c r="C62" s="23">
        <v>76269</v>
      </c>
      <c r="D62" s="23">
        <v>101010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19">
        <v>112586</v>
      </c>
      <c r="Q62" s="19">
        <v>115435</v>
      </c>
      <c r="R62" s="19">
        <v>114997</v>
      </c>
      <c r="S62" s="19">
        <v>114555</v>
      </c>
      <c r="T62" s="19">
        <v>113230</v>
      </c>
      <c r="U62" s="19">
        <v>113263</v>
      </c>
      <c r="V62" s="19">
        <v>113681</v>
      </c>
      <c r="W62" s="19">
        <v>115287</v>
      </c>
    </row>
    <row r="63" spans="1:23" s="15" customFormat="1" ht="12" customHeight="1" x14ac:dyDescent="0.2">
      <c r="A63" s="18" t="s">
        <v>100</v>
      </c>
      <c r="B63" s="23">
        <v>98708</v>
      </c>
      <c r="C63" s="23">
        <v>87758</v>
      </c>
      <c r="D63" s="23">
        <v>66379</v>
      </c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19">
        <v>98148</v>
      </c>
      <c r="Q63" s="19">
        <v>109295</v>
      </c>
      <c r="R63" s="19">
        <v>99010</v>
      </c>
      <c r="S63" s="19">
        <v>98429</v>
      </c>
      <c r="T63" s="19">
        <v>92268</v>
      </c>
      <c r="U63" s="19">
        <v>97031</v>
      </c>
      <c r="V63" s="19">
        <v>106444</v>
      </c>
      <c r="W63" s="19">
        <v>106578</v>
      </c>
    </row>
    <row r="64" spans="1:23" s="15" customFormat="1" ht="12" customHeight="1" x14ac:dyDescent="0.2">
      <c r="A64" s="18" t="s">
        <v>101</v>
      </c>
      <c r="B64" s="23">
        <v>327713</v>
      </c>
      <c r="C64" s="23">
        <v>316662</v>
      </c>
      <c r="D64" s="23">
        <v>350362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19">
        <v>306172</v>
      </c>
      <c r="Q64" s="19">
        <v>361144</v>
      </c>
      <c r="R64" s="19">
        <v>367990</v>
      </c>
      <c r="S64" s="19">
        <v>367795</v>
      </c>
      <c r="T64" s="19">
        <v>364813</v>
      </c>
      <c r="U64" s="19">
        <v>367100</v>
      </c>
      <c r="V64" s="19">
        <v>326734</v>
      </c>
      <c r="W64" s="19">
        <v>381021</v>
      </c>
    </row>
    <row r="65" spans="1:23" s="15" customFormat="1" ht="12" customHeight="1" x14ac:dyDescent="0.2">
      <c r="A65" s="18" t="s">
        <v>102</v>
      </c>
      <c r="B65" s="23">
        <v>458599</v>
      </c>
      <c r="C65" s="23">
        <v>465147</v>
      </c>
      <c r="D65" s="23">
        <v>506466</v>
      </c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19">
        <v>451701</v>
      </c>
      <c r="Q65" s="19">
        <v>550636</v>
      </c>
      <c r="R65" s="19">
        <v>572021</v>
      </c>
      <c r="S65" s="19">
        <v>580541</v>
      </c>
      <c r="T65" s="19">
        <v>583730</v>
      </c>
      <c r="U65" s="19">
        <v>588398</v>
      </c>
      <c r="V65" s="19">
        <v>539606</v>
      </c>
      <c r="W65" s="19">
        <v>572467</v>
      </c>
    </row>
    <row r="66" spans="1:23" s="15" customFormat="1" ht="12" customHeight="1" x14ac:dyDescent="0.2">
      <c r="A66" s="18" t="s">
        <v>103</v>
      </c>
      <c r="B66" s="23">
        <v>87036</v>
      </c>
      <c r="C66" s="23">
        <v>127871</v>
      </c>
      <c r="D66" s="23">
        <v>152218</v>
      </c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19">
        <v>137190</v>
      </c>
      <c r="Q66" s="19">
        <v>129086</v>
      </c>
      <c r="R66" s="19">
        <v>126983</v>
      </c>
      <c r="S66" s="19">
        <v>117130</v>
      </c>
      <c r="T66" s="19">
        <v>163395</v>
      </c>
      <c r="U66" s="19">
        <v>132385</v>
      </c>
      <c r="V66" s="19">
        <v>160601</v>
      </c>
      <c r="W66" s="19">
        <v>171583</v>
      </c>
    </row>
    <row r="67" spans="1:23" ht="12" customHeight="1" x14ac:dyDescent="0.2">
      <c r="B67" s="13"/>
      <c r="C67" s="13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x14ac:dyDescent="0.2">
      <c r="A68" s="2" t="s">
        <v>104</v>
      </c>
      <c r="B68" s="2"/>
      <c r="C68" s="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x14ac:dyDescent="0.2">
      <c r="B69" s="2"/>
      <c r="C69" s="2"/>
    </row>
    <row r="70" spans="1:23" x14ac:dyDescent="0.2">
      <c r="A70" s="2" t="s">
        <v>105</v>
      </c>
    </row>
  </sheetData>
  <phoneticPr fontId="0" type="noConversion"/>
  <pageMargins left="0.78740157499999996" right="0.78740157499999996" top="0.984251969" bottom="0.984251969" header="0.4921259845" footer="0.4921259845"/>
  <pageSetup paperSize="9" scale="61" orientation="portrait" r:id="rId1"/>
  <headerFooter>
    <oddFooter>&amp;L&amp;10&amp;"Arial,Regular"&amp;F&amp;C&amp;10&amp;"Arial,Regular"&amp;A&amp;R&amp;10&amp;"Arial,Regular"&amp;D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Tabellen 6-7</vt:lpstr>
      <vt:lpstr>'Tabellen 6-7'!Druckbereich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Bühlmann Monique BLW</cp:lastModifiedBy>
  <cp:lastPrinted>2010-09-28T07:11:42Z</cp:lastPrinted>
  <dcterms:created xsi:type="dcterms:W3CDTF">2000-03-03T11:41:03Z</dcterms:created>
  <dcterms:modified xsi:type="dcterms:W3CDTF">2015-09-28T07:35:59Z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COO.2101.101.5.817049</vt:lpwstr>
  </property>
  <property fmtid="{D5CDD505-2E9C-101B-9397-08002B2CF9AE}" pid="3" name="FSC#COOELAK@1.1001:Subject">
    <vt:lpwstr>Dossiereröffnung</vt:lpwstr>
  </property>
  <property fmtid="{D5CDD505-2E9C-101B-9397-08002B2CF9AE}" pid="4" name="FSC#COOELAK@1.1001:FileReference">
    <vt:lpwstr>Agrarbericht 2010 (032.1/2009/00660)</vt:lpwstr>
  </property>
  <property fmtid="{D5CDD505-2E9C-101B-9397-08002B2CF9AE}" pid="5" name="FSC#COOELAK@1.1001:FileRefYear">
    <vt:lpwstr>2009</vt:lpwstr>
  </property>
  <property fmtid="{D5CDD505-2E9C-101B-9397-08002B2CF9AE}" pid="6" name="FSC#COOELAK@1.1001:FileRefOrdinal">
    <vt:lpwstr>660</vt:lpwstr>
  </property>
  <property fmtid="{D5CDD505-2E9C-101B-9397-08002B2CF9AE}" pid="7" name="FSC#COOELAK@1.1001:FileRefOU">
    <vt:lpwstr>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 BLW Ryser</vt:lpwstr>
  </property>
  <property fmtid="{D5CDD505-2E9C-101B-9397-08002B2CF9AE}" pid="10" name="FSC#COOELAK@1.1001:OwnerExtension">
    <vt:lpwstr>+41 31 322 74 66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Pflanzliche Produkte (BLW)</vt:lpwstr>
  </property>
  <property fmtid="{D5CDD505-2E9C-101B-9397-08002B2CF9AE}" pid="17" name="FSC#COOELAK@1.1001:CreatedAt">
    <vt:lpwstr>10.03.2010 10:22:54</vt:lpwstr>
  </property>
  <property fmtid="{D5CDD505-2E9C-101B-9397-08002B2CF9AE}" pid="18" name="FSC#COOELAK@1.1001:OU">
    <vt:lpwstr>Strategie und Evaluation (BLW)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*COO.2101.101.5.817049*</vt:lpwstr>
  </property>
  <property fmtid="{D5CDD505-2E9C-101B-9397-08002B2CF9AE}" pid="21" name="FSC#COOELAK@1.1001:RefBarCode">
    <vt:lpwstr>*AB10 Maerkte Anhang Tabellen 3-12_d*</vt:lpwstr>
  </property>
  <property fmtid="{D5CDD505-2E9C-101B-9397-08002B2CF9AE}" pid="22" name="FSC#COOELAK@1.1001:FileRefBarCode">
    <vt:lpwstr>*Agrarbericht 2010 (032.1/2009/00660)*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Ökonomie und Soziales</vt:lpwstr>
  </property>
  <property fmtid="{D5CDD505-2E9C-101B-9397-08002B2CF9AE}" pid="26" name="FSC#EVDCFG@15.1400:SalutationGerman">
    <vt:lpwstr>Fachbereich Ökonomie und Soziales</vt:lpwstr>
  </property>
  <property fmtid="{D5CDD505-2E9C-101B-9397-08002B2CF9AE}" pid="27" name="FSC#EVDCFG@15.1400:SalutationEnglish">
    <vt:lpwstr>Economy and Social Affairs Unit</vt:lpwstr>
  </property>
  <property fmtid="{D5CDD505-2E9C-101B-9397-08002B2CF9AE}" pid="28" name="FSC#EVDCFG@15.1400:SalutationFrench">
    <vt:lpwstr>Secteur Economie et affaires sociales</vt:lpwstr>
  </property>
  <property fmtid="{D5CDD505-2E9C-101B-9397-08002B2CF9AE}" pid="29" name="FSC#EVDCFG@15.1400:SalutationItalian">
    <vt:lpwstr>Settore Economia ed aspetti sociali</vt:lpwstr>
  </property>
  <property fmtid="{D5CDD505-2E9C-101B-9397-08002B2CF9AE}" pid="30" name="FSC#EVDCFG@15.1400:FileRespTel">
    <vt:lpwstr>+41 31 322 59 38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>2004-12-14/229</vt:lpwstr>
  </property>
  <property fmtid="{D5CDD505-2E9C-101B-9397-08002B2CF9AE}" pid="33" name="FSC#EVDCFG@15.1400:Subject">
    <vt:lpwstr/>
  </property>
  <property fmtid="{D5CDD505-2E9C-101B-9397-08002B2CF9AE}" pid="34" name="FSC#EVDCFG@15.1400:Dossierref">
    <vt:lpwstr>032.1/2009/00660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/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/>
  </property>
  <property fmtid="{D5CDD505-2E9C-101B-9397-08002B2CF9AE}" pid="40" name="FSC#EVDCFG@15.1400:DossierBarCode">
    <vt:lpwstr>*COO.2101.101.7.7274*</vt:lpwstr>
  </property>
  <property fmtid="{D5CDD505-2E9C-101B-9397-08002B2CF9AE}" pid="41" name="FSC#EVDCFG@15.1400:SubDossierBarCode">
    <vt:lpwstr>*COO.2101.101.6.825962*</vt:lpwstr>
  </property>
  <property fmtid="{D5CDD505-2E9C-101B-9397-08002B2CF9AE}" pid="42" name="FSC#EVDCFG@15.1400:Title">
    <vt:lpwstr>AB10 Märkte - Anhang Tabellen 3 - 12</vt:lpwstr>
  </property>
  <property fmtid="{D5CDD505-2E9C-101B-9397-08002B2CF9AE}" pid="43" name="FSC#EVDCFG@15.1400:FileRespStreet">
    <vt:lpwstr/>
  </property>
  <property fmtid="{D5CDD505-2E9C-101B-9397-08002B2CF9AE}" pid="44" name="FSC#EVDCFG@15.1400:FileRespZip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>032.1</vt:lpwstr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/>
  </property>
  <property fmtid="{D5CDD505-2E9C-101B-9397-08002B2CF9AE}" pid="65" name="FSC#COOELAK@1.1001:ProcessResponsiblePhone">
    <vt:lpwstr/>
  </property>
  <property fmtid="{D5CDD505-2E9C-101B-9397-08002B2CF9AE}" pid="66" name="FSC#COOELAK@1.1001:ProcessResponsibleMail">
    <vt:lpwstr/>
  </property>
  <property fmtid="{D5CDD505-2E9C-101B-9397-08002B2CF9AE}" pid="67" name="FSC#COOELAK@1.1001:ProcessResponsibleFax">
    <vt:lpwstr/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/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Sachbearbeiter/-in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38</vt:lpwstr>
  </property>
  <property fmtid="{D5CDD505-2E9C-101B-9397-08002B2CF9AE}" pid="84" name="FSC#EVDCFG@15.1400:ActualVersionCreatedAt">
    <vt:lpwstr>30.09.2010 18:35:39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</Properties>
</file>